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91" documentId="13_ncr:1_{F6CB121F-512D-4AA6-A0C1-0FB36C537598}" xr6:coauthVersionLast="47" xr6:coauthVersionMax="47" xr10:uidLastSave="{D68A08AC-128B-4BC3-97D7-16FBA0D870C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<sst xmlns="http://schemas.openxmlformats.org/spreadsheetml/2006/main" count="179016" uniqueCount="39099">
  <si>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</si>
  <si>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</si>
  <si>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</si>
  <si>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</si>
  <si>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</si>
  <si>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</si>
  <si>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</si>
  <si>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</si>
  <si>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</si>
  <si>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</si>
  <si>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</si>
  <si>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</si>
  <si>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</si>
  <si>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</si>
  <si>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</si>
  <si>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</si>
  <si>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</si>
  <si>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</si>
  <si>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</si>
  <si>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</si>
  <si>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</si>
  <si>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</si>
  <si>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</si>
  <si>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</si>
  <si>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</si>
  <si>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</si>
  <si>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</si>
  <si>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</si>
  <si>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</si>
  <si>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</si>
  <si>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</si>
  <si>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</si>
  <si>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</si>
  <si>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</si>
  <si>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</si>
  <si>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</si>
  <si>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</si>
  <si>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</si>
  <si>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</si>
  <si>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</si>
  <si>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</si>
  <si>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</si>
  <si>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</si>
  <si>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</si>
  <si>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</si>
  <si>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</si>
  <si>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</si>
  <si>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</si>
  <si>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</si>
  <si>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</si>
  <si>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</si>
  <si>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</si>
  <si>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</si>
  <si>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</si>
  <si>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</si>
  <si>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</si>
  <si>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</si>
  <si>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</si>
  <si>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</si>
  <si>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</si>
  <si>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</si>
  <si>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</si>
  <si>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</si>
  <si>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</si>
  <si>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</si>
  <si>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</si>
  <si>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</si>
  <si>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</si>
  <si>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</si>
  <si>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</si>
  <si>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</si>
  <si>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</si>
  <si>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</si>
  <si>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</si>
  <si>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</si>
  <si>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</si>
  <si>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</si>
  <si>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</si>
  <si>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</si>
  <si>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</si>
  <si>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</si>
  <si>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</si>
  <si>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</si>
  <si>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</si>
  <si>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</si>
  <si>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</si>
  <si>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</si>
  <si>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</si>
  <si>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</si>
  <si>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</si>
  <si>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</si>
  <si>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</si>
  <si>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</si>
  <si>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</si>
  <si>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</si>
  <si>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</si>
  <si>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</si>
  <si>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</si>
  <si>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</si>
  <si>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</si>
  <si>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</si>
  <si>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</si>
  <si>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</si>
  <si>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</si>
  <si>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</si>
  <si>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</si>
  <si>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</si>
  <si>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</si>
  <si>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</si>
  <si>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</si>
  <si>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</si>
  <si>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</si>
  <si>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</si>
  <si>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</si>
  <si>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</si>
  <si>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</si>
  <si>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</si>
  <si>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</si>
  <si>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</si>
  <si>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</si>
  <si>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</si>
  <si>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</si>
  <si>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</si>
  <si>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</si>
  <si>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</si>
  <si>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</si>
  <si>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</si>
  <si>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</si>
  <si>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</si>
  <si>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</si>
  <si>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</si>
  <si>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</si>
  <si>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</si>
  <si>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</si>
  <si>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</si>
  <si>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</si>
  <si>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</si>
  <si>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</si>
  <si>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</si>
  <si>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</si>
  <si>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</si>
  <si>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</si>
  <si>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</si>
  <si>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</si>
  <si>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</si>
  <si>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</si>
  <si>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</si>
  <si>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</si>
  <si>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</si>
  <si>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</si>
  <si>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</si>
  <si>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</si>
  <si>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</si>
  <si>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</si>
  <si>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</si>
  <si>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</si>
  <si>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</si>
  <si>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</si>
  <si>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</si>
  <si>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</si>
  <si>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</si>
  <si>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</si>
  <si>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</si>
  <si>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</si>
  <si>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</si>
  <si>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</si>
  <si>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</si>
  <si>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</si>
  <si>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</si>
  <si>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</si>
  <si>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</si>
  <si>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</si>
  <si>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</si>
  <si>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</si>
  <si>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</si>
  <si>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</si>
  <si>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</si>
  <si>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</si>
  <si>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</si>
  <si>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</si>
  <si>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</si>
  <si>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</si>
  <si>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</si>
  <si>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</si>
  <si>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</si>
  <si>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</si>
  <si>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</si>
  <si>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</si>
  <si>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</si>
  <si>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</si>
  <si>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</si>
  <si>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</si>
  <si>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</si>
  <si>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</si>
  <si>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</si>
  <si>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</si>
  <si>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</si>
  <si>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</si>
  <si>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</si>
  <si>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</si>
  <si>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</si>
  <si>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</si>
  <si>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</si>
  <si>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</si>
  <si>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</si>
  <si>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</si>
  <si>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</si>
  <si>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</si>
  <si>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</si>
  <si>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</si>
  <si>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</si>
  <si>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</si>
  <si>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</si>
  <si>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</si>
  <si>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</si>
  <si>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</si>
  <si>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</si>
  <si>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</si>
  <si>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</si>
  <si>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</si>
  <si>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</si>
  <si>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</si>
  <si>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</si>
  <si>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</si>
  <si>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</si>
  <si>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</si>
  <si>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</si>
  <si>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</si>
  <si>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</si>
  <si>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</si>
  <si>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</si>
  <si>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</si>
  <si>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</si>
  <si>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</si>
  <si>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</si>
  <si>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</si>
  <si>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</si>
  <si>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</si>
  <si>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</si>
  <si>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</si>
  <si>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</si>
  <si>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</si>
  <si>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</si>
  <si>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</si>
  <si>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</si>
  <si>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</si>
  <si>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</si>
  <si>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</si>
  <si>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</si>
  <si>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</si>
  <si>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</si>
  <si>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</si>
  <si>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</si>
  <si>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</si>
  <si>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</si>
  <si>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</si>
  <si>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</si>
  <si>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</si>
  <si>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</si>
  <si>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</si>
  <si>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</si>
  <si>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</si>
  <si>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</si>
  <si>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</si>
  <si>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</si>
  <si>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</si>
  <si>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</si>
  <si>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</si>
  <si>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</si>
  <si>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</si>
  <si>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</si>
  <si>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</si>
  <si>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</si>
  <si>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</si>
  <si>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</si>
  <si>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</si>
  <si>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</si>
  <si>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</si>
  <si>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</si>
  <si>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</si>
  <si>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</si>
  <si>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</si>
  <si>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</si>
  <si>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</si>
  <si>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</si>
  <si>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</si>
  <si>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</si>
  <si>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</si>
  <si>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</si>
  <si>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</si>
  <si>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</si>
  <si>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</si>
  <si>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</si>
  <si>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</si>
  <si>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</si>
  <si>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</si>
  <si>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</si>
  <si>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</si>
  <si>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</si>
  <si>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</si>
  <si>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</si>
  <si>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</si>
  <si>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</si>
  <si>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</si>
  <si>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</si>
  <si>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</si>
  <si>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</si>
  <si>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</si>
  <si>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</si>
  <si>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</si>
  <si>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</si>
  <si>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</si>
  <si>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</si>
  <si>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</si>
  <si>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</si>
  <si>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</si>
  <si>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</si>
  <si>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</si>
  <si>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</si>
  <si>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</si>
  <si>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</si>
  <si>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</si>
  <si>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</si>
  <si>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</si>
  <si>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</si>
  <si>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</si>
  <si>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</si>
  <si>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</si>
  <si>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</si>
  <si>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</si>
  <si>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</si>
  <si>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</si>
  <si>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</si>
  <si>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</si>
  <si>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</si>
  <si>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</si>
  <si>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</si>
  <si>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</si>
  <si>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</si>
  <si>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</si>
  <si>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</si>
  <si>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</si>
  <si>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</si>
  <si>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</si>
  <si>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</si>
  <si>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</si>
  <si>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</si>
  <si>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</si>
  <si>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</si>
  <si>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</si>
  <si>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</si>
  <si>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</si>
  <si>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</si>
  <si>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</si>
  <si>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</si>
  <si>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</si>
  <si>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</si>
  <si>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</si>
  <si>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</si>
  <si>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</si>
  <si>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</si>
  <si>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</si>
  <si>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</si>
  <si>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</si>
  <si>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</si>
  <si>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</si>
  <si>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</si>
  <si>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</si>
  <si>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</si>
  <si>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</si>
  <si>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</si>
  <si>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</si>
  <si>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</si>
  <si>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</si>
  <si>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</si>
  <si>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</si>
  <si>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</si>
  <si>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</si>
  <si>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</si>
  <si>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</si>
  <si>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</si>
  <si>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</si>
  <si>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</si>
  <si>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</si>
  <si>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</si>
  <si>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</si>
  <si>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</si>
  <si>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</si>
  <si>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</si>
  <si>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</si>
  <si>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</si>
  <si>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</si>
  <si>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</si>
  <si>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</si>
  <si>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</si>
  <si>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</si>
  <si>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</si>
  <si>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</si>
  <si>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</si>
  <si>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</si>
  <si>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</si>
  <si>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</si>
  <si>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</si>
  <si>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</si>
  <si>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</si>
  <si>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</si>
  <si>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</si>
  <si>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</si>
  <si>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</si>
  <si>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</si>
  <si>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</si>
  <si>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</si>
  <si>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</si>
  <si>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</si>
  <si>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</si>
  <si>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</si>
  <si>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</si>
  <si>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</si>
  <si>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</si>
  <si>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</si>
  <si>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</si>
  <si>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</si>
  <si>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</si>
  <si>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</si>
  <si>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</si>
  <si>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</si>
  <si>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</si>
  <si>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</si>
  <si>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</si>
  <si>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</si>
  <si>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</si>
  <si>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</si>
  <si>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</si>
  <si>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</si>
  <si>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</si>
  <si>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</si>
  <si>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</si>
  <si>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</si>
  <si>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</si>
  <si>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</si>
  <si>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</si>
  <si>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</si>
  <si>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</si>
  <si>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</si>
  <si>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</si>
  <si>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</si>
  <si>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</si>
  <si>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</si>
  <si>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</si>
  <si>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</si>
  <si>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</si>
  <si>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</si>
  <si>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</si>
  <si>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</si>
  <si>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</si>
  <si>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</si>
  <si>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</si>
  <si>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</si>
  <si>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</si>
  <si>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</si>
  <si>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</si>
  <si>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</si>
  <si>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</si>
  <si>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</si>
  <si>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</si>
  <si>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</si>
  <si>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</si>
  <si>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</si>
  <si>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</si>
  <si>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</si>
  <si>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</si>
  <si>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</si>
  <si>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</si>
  <si>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</si>
  <si>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</si>
  <si>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</si>
  <si>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</si>
  <si>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</si>
  <si>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</si>
  <si>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</si>
  <si>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</si>
  <si>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</si>
  <si>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</si>
  <si>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</si>
  <si>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</si>
  <si>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</si>
  <si>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</si>
  <si>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</si>
  <si>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</si>
  <si>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</si>
  <si>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</si>
  <si>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</si>
  <si>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</si>
  <si>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</si>
  <si>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</si>
  <si>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</si>
  <si>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</si>
  <si>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</si>
  <si>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</si>
  <si>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</si>
  <si>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</si>
  <si>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</si>
  <si>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</si>
  <si>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</si>
  <si>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</si>
  <si>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</si>
  <si>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</si>
  <si>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</si>
  <si>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</si>
  <si>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</si>
  <si>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</si>
  <si>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</si>
  <si>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</si>
  <si>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</si>
  <si>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</si>
  <si>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</si>
  <si>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</si>
  <si>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</si>
  <si>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</si>
  <si>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</si>
  <si>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</si>
  <si>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</si>
  <si>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</si>
  <si>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</si>
  <si>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</si>
  <si>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</si>
  <si>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</si>
  <si>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</si>
  <si>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</si>
  <si>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</si>
  <si>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</si>
  <si>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</si>
  <si>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</si>
  <si>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</si>
  <si>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</si>
  <si>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</si>
  <si>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</si>
  <si>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</si>
  <si>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</si>
  <si>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</si>
  <si>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</si>
  <si>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</si>
  <si>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</si>
  <si>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</si>
  <si>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</si>
  <si>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</si>
  <si>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</si>
  <si>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</si>
  <si>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</si>
  <si>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</si>
  <si>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</si>
  <si>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</si>
  <si>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</si>
  <si>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</si>
  <si>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</si>
  <si>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</si>
  <si>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</si>
  <si>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</si>
  <si>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</si>
  <si>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</si>
  <si>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</si>
  <si>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</si>
  <si>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</si>
  <si>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</si>
  <si>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</si>
  <si>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</si>
  <si>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</si>
  <si>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</si>
  <si>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</si>
  <si>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</si>
  <si>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</si>
  <si>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</si>
  <si>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</si>
  <si>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</si>
  <si>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</si>
  <si>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</si>
  <si>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</si>
  <si>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</si>
  <si>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</si>
  <si>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</si>
  <si>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</si>
  <si>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</si>
  <si>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</si>
  <si>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</si>
  <si>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</si>
  <si>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</si>
  <si>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</si>
  <si>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</si>
  <si>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</si>
  <si>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</si>
  <si>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</si>
  <si>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</si>
  <si>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</si>
  <si>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</si>
  <si>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</si>
  <si>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</si>
  <si>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</si>
  <si>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</si>
  <si>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</si>
  <si>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</si>
  <si>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</si>
  <si>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</si>
  <si>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</si>
  <si>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</si>
  <si>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</si>
  <si>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</si>
  <si>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</si>
  <si>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</si>
  <si>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</si>
  <si>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</si>
  <si>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</si>
  <si>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</si>
  <si>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</si>
  <si>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</si>
  <si>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</si>
  <si>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</si>
  <si>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</si>
  <si>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</si>
  <si>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</si>
  <si>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</si>
  <si>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</si>
  <si>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</si>
  <si>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</si>
  <si>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</si>
  <si>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</si>
  <si>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</si>
  <si>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</si>
  <si>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</si>
  <si>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</si>
  <si>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</si>
  <si>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</si>
  <si>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</si>
  <si>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</si>
  <si>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</si>
  <si>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</si>
  <si>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</si>
  <si>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</si>
  <si>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</si>
  <si>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</si>
  <si>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</si>
  <si>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</si>
  <si>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</si>
  <si>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</si>
  <si>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</si>
  <si>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</si>
  <si>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</si>
  <si>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</si>
  <si>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</si>
  <si>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</si>
  <si>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</si>
  <si>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</si>
  <si>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</si>
  <si>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</si>
  <si>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</si>
  <si>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</si>
  <si>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</si>
  <si>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</si>
  <si>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</si>
  <si>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</si>
  <si>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</si>
  <si>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</si>
  <si>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</si>
  <si>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</si>
  <si>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</si>
  <si>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</si>
  <si>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</si>
  <si>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</si>
  <si>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</si>
  <si>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</si>
  <si>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</si>
  <si>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</si>
  <si>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</si>
  <si>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</si>
  <si>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</si>
  <si>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</si>
  <si>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</si>
  <si>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</si>
  <si>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</si>
  <si>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</si>
  <si>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</si>
  <si>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</si>
  <si>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</si>
  <si>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</si>
  <si>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</si>
  <si>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</si>
  <si>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</si>
  <si>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</si>
  <si>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</si>
  <si>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</si>
  <si>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</si>
  <si>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</si>
  <si>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</si>
  <si>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</si>
  <si>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</si>
  <si>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</si>
  <si>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</si>
  <si>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</si>
  <si>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</si>
  <si>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</si>
  <si>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</si>
  <si>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</si>
  <si>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</si>
  <si>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</si>
  <si>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</si>
  <si>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</si>
  <si>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</si>
  <si>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</si>
  <si>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</si>
  <si>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</si>
  <si>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</si>
  <si>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</si>
  <si>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</si>
  <si>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</si>
  <si>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</si>
  <si>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</si>
  <si>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</si>
  <si>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</si>
  <si>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</si>
  <si>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</si>
  <si>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</si>
  <si>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</si>
  <si>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</si>
  <si>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</si>
  <si>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</si>
  <si>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</si>
  <si>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</si>
  <si>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</si>
  <si>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</si>
  <si>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</si>
  <si>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</si>
  <si>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</si>
  <si>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</si>
  <si>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</si>
  <si>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</si>
  <si>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</si>
  <si>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</si>
  <si>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</si>
  <si>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</si>
  <si>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</si>
  <si>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</si>
  <si>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</si>
  <si>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</si>
  <si>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</si>
  <si>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</si>
  <si>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</si>
  <si>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</si>
  <si>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</si>
  <si>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</si>
  <si>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</si>
  <si>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</si>
  <si>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</si>
  <si>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</si>
  <si>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</si>
  <si>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</si>
  <si>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</si>
  <si>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</si>
  <si>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</si>
  <si>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</si>
  <si>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</si>
  <si>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</si>
  <si>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</si>
  <si>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</si>
  <si>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</si>
  <si>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</si>
  <si>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</si>
  <si>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</si>
  <si>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</si>
  <si>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</si>
  <si>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</si>
  <si>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</si>
  <si>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</si>
  <si>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</si>
  <si>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</si>
  <si>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</si>
  <si>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</si>
  <si>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</si>
  <si>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</si>
  <si>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</si>
  <si>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</si>
  <si>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</si>
  <si>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</si>
  <si>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</si>
  <si>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</si>
  <si>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</si>
  <si>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</si>
  <si>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</si>
  <si>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</si>
  <si>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</si>
  <si>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</si>
  <si>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</si>
  <si>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</si>
  <si>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</si>
  <si>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</si>
  <si>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</si>
  <si>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</si>
  <si>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</si>
  <si>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</si>
  <si>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</si>
  <si>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</si>
  <si>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</si>
  <si>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</si>
  <si>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</si>
  <si>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</si>
  <si>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</si>
  <si>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</si>
  <si>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</si>
  <si>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</si>
  <si>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</si>
  <si>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</si>
  <si>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</si>
  <si>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</si>
  <si>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</si>
  <si>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</si>
  <si>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</si>
  <si>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</si>
  <si>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</si>
  <si>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</si>
  <si>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</si>
  <si>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</si>
  <si>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</si>
  <si>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</si>
  <si>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</si>
  <si>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</si>
  <si>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</si>
  <si>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</si>
  <si>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</si>
  <si>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</si>
  <si>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</si>
  <si>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</si>
  <si>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</si>
  <si>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</si>
  <si>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</si>
  <si>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</si>
  <si>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</si>
  <si>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</si>
  <si>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</si>
  <si>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</si>
  <si>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</si>
  <si>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</si>
  <si>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</si>
  <si>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</si>
  <si>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</si>
  <si>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</si>
  <si>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</si>
  <si>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</si>
  <si>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</si>
  <si>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</si>
  <si>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</si>
  <si>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</si>
  <si>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</si>
  <si>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</si>
  <si>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</si>
  <si>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</si>
  <si>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</si>
  <si>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</si>
  <si>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</si>
  <si>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</si>
  <si>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</si>
  <si>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</si>
  <si>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</si>
  <si>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</si>
  <si>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</si>
  <si>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</si>
  <si>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</si>
  <si>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</si>
  <si>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</si>
  <si>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</si>
  <si>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</si>
  <si>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</si>
  <si>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</si>
  <si>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</si>
  <si>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</si>
  <si>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</si>
  <si>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</si>
  <si>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</si>
  <si>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</si>
  <si>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</si>
  <si>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</si>
  <si>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</si>
  <si>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</si>
  <si>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</si>
  <si>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</si>
  <si>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</si>
  <si>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</si>
  <si>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</si>
  <si>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</si>
  <si>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</si>
  <si>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</si>
  <si>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</si>
  <si>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</si>
  <si>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</si>
  <si>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</si>
  <si>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</si>
  <si>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</si>
  <si>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</si>
  <si>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</si>
  <si>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</si>
  <si>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</si>
  <si>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</si>
  <si>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</si>
  <si>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</si>
  <si>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</si>
  <si>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</si>
  <si>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</si>
  <si>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</si>
  <si>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</si>
  <si>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</si>
  <si>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</si>
  <si>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</si>
  <si>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</si>
  <si>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</si>
  <si>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</si>
  <si>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</si>
  <si>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</si>
  <si>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</si>
  <si>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</si>
  <si>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</si>
  <si>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</si>
  <si>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</si>
  <si>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</si>
  <si>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</si>
  <si>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</si>
  <si>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</si>
  <si>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</si>
  <si>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</si>
  <si>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</si>
  <si>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</si>
  <si>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</si>
  <si>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</si>
  <si>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</si>
  <si>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</si>
  <si>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</si>
  <si>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</si>
  <si>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</si>
  <si>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</si>
  <si>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</si>
  <si>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</si>
  <si>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</si>
  <si>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</si>
  <si>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</si>
  <si>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</si>
  <si>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</si>
  <si>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</si>
  <si>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</si>
  <si>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</si>
  <si>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</si>
  <si>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</si>
  <si>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</si>
  <si>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</si>
  <si>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</si>
  <si>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</si>
  <si>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</si>
  <si>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</si>
  <si>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</si>
  <si>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</si>
  <si>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</si>
  <si>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</si>
  <si>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</si>
  <si>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</si>
  <si>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</si>
  <si>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</si>
  <si>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</si>
  <si>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</si>
  <si>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</si>
  <si>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</si>
  <si>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</si>
  <si>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</si>
  <si>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</si>
  <si>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</si>
  <si>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</si>
  <si>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</si>
  <si>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</si>
  <si>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</si>
  <si>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</si>
  <si>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</si>
  <si>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</si>
  <si>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</si>
  <si>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</si>
  <si>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</si>
  <si>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</si>
  <si>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</si>
  <si>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</si>
  <si>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</si>
  <si>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</si>
  <si>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</si>
  <si>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</si>
  <si>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</si>
  <si>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</si>
  <si>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</si>
  <si>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</si>
  <si>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</si>
  <si>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</si>
  <si>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</si>
  <si>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</si>
  <si>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</si>
  <si>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</si>
  <si>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</si>
  <si>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</si>
  <si>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</si>
  <si>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</si>
  <si>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</si>
  <si>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</si>
  <si>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</si>
  <si>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</si>
  <si>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</si>
  <si>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</si>
  <si>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</si>
  <si>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</si>
  <si>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</si>
  <si>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</si>
  <si>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</si>
  <si>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</si>
  <si>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</si>
  <si>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</si>
  <si>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</si>
  <si>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</si>
  <si>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</si>
  <si>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</si>
  <si>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</si>
  <si>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</si>
  <si>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</si>
  <si>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</si>
  <si>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</si>
  <si>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</si>
  <si>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</si>
  <si>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</si>
  <si>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</si>
  <si>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</si>
  <si>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</si>
  <si>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</si>
  <si>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</si>
  <si>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</si>
  <si>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</si>
  <si>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</si>
  <si>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</si>
  <si>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</si>
  <si>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</si>
  <si>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</si>
  <si>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</si>
  <si>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</si>
  <si>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</si>
  <si>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</si>
  <si>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</si>
  <si>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</si>
  <si>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</si>
  <si>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</si>
  <si>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</si>
  <si>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</si>
  <si>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</si>
  <si>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</si>
  <si>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</si>
  <si>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</si>
  <si>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</si>
  <si>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</si>
  <si>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</si>
  <si>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</si>
  <si>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</si>
  <si>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</si>
  <si>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</si>
  <si>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</si>
  <si>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</si>
  <si>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</si>
  <si>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</si>
  <si>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</si>
  <si>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</si>
  <si>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</si>
  <si>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</si>
  <si>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</si>
  <si>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</si>
  <si>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</si>
  <si>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</si>
  <si>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</si>
  <si>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</si>
  <si>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</si>
  <si>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</si>
  <si>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</si>
  <si>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</si>
  <si>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</si>
  <si>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</si>
  <si>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</si>
  <si>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</si>
  <si>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</si>
  <si>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</si>
  <si>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</si>
  <si>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</si>
  <si>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</si>
  <si>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</si>
  <si>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</si>
  <si>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</si>
  <si>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</si>
  <si>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</si>
  <si>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</si>
  <si>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</si>
  <si>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</si>
  <si>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</si>
  <si>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</si>
  <si>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</si>
  <si>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</si>
  <si>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</si>
  <si>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</si>
  <si>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</si>
  <si>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</si>
  <si>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</si>
  <si>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</si>
  <si>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</si>
  <si>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</si>
  <si>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</si>
  <si>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</si>
  <si>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</si>
  <si>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</si>
  <si>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</si>
  <si>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</si>
  <si>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</si>
  <si>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</si>
  <si>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</si>
  <si>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</si>
  <si>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</si>
  <si>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</si>
  <si>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</si>
  <si>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</si>
  <si>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</si>
  <si>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</si>
  <si>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</si>
  <si>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</si>
  <si>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</si>
  <si>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</si>
  <si>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</si>
  <si>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</si>
  <si>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</si>
  <si>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</si>
  <si>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</si>
  <si>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</si>
  <si>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</si>
  <si>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</si>
  <si>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</si>
  <si>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</si>
  <si>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</si>
  <si>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</si>
  <si>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</si>
  <si>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</si>
  <si>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</si>
  <si>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</si>
  <si>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</si>
  <si>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</si>
  <si>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</si>
  <si>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</si>
  <si>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</si>
  <si>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</si>
  <si>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</si>
  <si>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</si>
  <si>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</si>
  <si>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</si>
  <si>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</si>
  <si>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</si>
  <si>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</si>
  <si>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</si>
  <si>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</si>
  <si>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</si>
  <si>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</si>
  <si>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</si>
  <si>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</si>
  <si>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</si>
  <si>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</si>
  <si>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</si>
  <si>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</si>
  <si>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</si>
  <si>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</si>
  <si>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</si>
  <si>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</si>
  <si>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</si>
  <si>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</si>
  <si>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</si>
  <si>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</si>
  <si>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</si>
  <si>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</si>
  <si>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</si>
  <si>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</si>
  <si>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</si>
  <si>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</si>
  <si>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</si>
  <si>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</si>
  <si>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</si>
  <si>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</si>
  <si>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</si>
  <si>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</si>
  <si>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</si>
  <si>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</si>
  <si>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</si>
  <si>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</si>
  <si>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</si>
  <si>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</si>
  <si>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</si>
  <si>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</si>
  <si>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</si>
  <si>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</si>
  <si>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</si>
  <si>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</si>
  <si>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</si>
  <si>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</si>
  <si>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</si>
  <si>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</si>
  <si>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</si>
  <si>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</si>
  <si>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</si>
  <si>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</si>
  <si>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</si>
  <si>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</si>
  <si>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</si>
  <si>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</si>
  <si>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</si>
  <si>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</si>
  <si>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</si>
  <si>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</si>
  <si>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</si>
  <si>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</si>
  <si>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</si>
  <si>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</si>
  <si>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</si>
  <si>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</si>
  <si>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</si>
  <si>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</si>
  <si>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</si>
  <si>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</si>
  <si>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</si>
  <si>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</si>
  <si>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</si>
  <si>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</si>
  <si>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</si>
  <si>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</si>
  <si>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</si>
  <si>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</si>
  <si>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</si>
  <si>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</si>
  <si>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</si>
  <si>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</si>
  <si>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</si>
  <si>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</si>
  <si>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</si>
  <si>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</si>
  <si>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</si>
  <si>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</si>
  <si>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</si>
  <si>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</si>
  <si>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</si>
  <si>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</si>
  <si>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</si>
  <si>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</si>
  <si>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</si>
  <si>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</si>
  <si>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</si>
  <si>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</si>
  <si>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</si>
  <si>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</si>
  <si>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</si>
  <si>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</si>
  <si>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</si>
  <si>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</si>
  <si>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</si>
  <si>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</si>
  <si>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</si>
  <si>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</si>
  <si>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</si>
  <si>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</si>
  <si>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</si>
  <si>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</si>
  <si>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</si>
  <si>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</si>
  <si>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</si>
  <si>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</si>
  <si>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</si>
  <si>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</si>
  <si>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</si>
  <si>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</si>
  <si>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</si>
  <si>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</si>
  <si>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</si>
  <si>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</si>
  <si>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</si>
  <si>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</si>
  <si>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</si>
  <si>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</si>
  <si>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</si>
  <si>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</si>
  <si>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</si>
  <si>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</si>
  <si>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</si>
  <si>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</si>
  <si>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</si>
  <si>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</si>
  <si>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</si>
  <si>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</si>
  <si>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</si>
  <si>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</si>
  <si>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</si>
  <si>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</si>
  <si>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</si>
  <si>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</si>
  <si>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</si>
  <si>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</si>
  <si>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</si>
  <si>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</si>
  <si>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</si>
  <si>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</si>
  <si>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</si>
  <si>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</si>
  <si>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</si>
  <si>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</si>
  <si>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</si>
  <si>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</si>
  <si>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</si>
  <si>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</si>
  <si>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</si>
  <si>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</si>
  <si>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</si>
  <si>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</si>
  <si>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</si>
  <si>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</si>
  <si>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</si>
  <si>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</si>
  <si>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</si>
  <si>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</si>
  <si>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</si>
  <si>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</si>
  <si>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</si>
  <si>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</si>
  <si>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</si>
  <si>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</si>
  <si>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</si>
  <si>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</si>
  <si>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</si>
  <si>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</si>
  <si>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</si>
  <si>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</si>
  <si>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</si>
  <si>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</si>
  <si>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</si>
  <si>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</si>
  <si>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</si>
  <si>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</si>
  <si>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</si>
  <si>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</si>
  <si>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</si>
  <si>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</si>
  <si>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</si>
  <si>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</si>
  <si>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</si>
  <si>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</si>
  <si>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</si>
  <si>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</si>
  <si>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</si>
  <si>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</si>
  <si>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</si>
  <si>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</si>
  <si>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</si>
  <si>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</si>
  <si>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</si>
  <si>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</si>
  <si>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</si>
  <si>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</si>
  <si>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</si>
  <si>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</si>
  <si>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</si>
  <si>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</si>
  <si>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</si>
  <si>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</si>
  <si>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</si>
  <si>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</si>
  <si>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</si>
  <si>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</si>
  <si>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</si>
  <si>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</si>
  <si>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</si>
  <si>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</si>
  <si>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</si>
  <si>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</si>
  <si>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</si>
  <si>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</si>
  <si>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</si>
  <si>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</si>
  <si>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</si>
  <si>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</si>
  <si>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</si>
  <si>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</si>
  <si>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</si>
  <si>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</si>
  <si>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</si>
  <si>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</si>
  <si>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</si>
  <si>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</si>
  <si>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</si>
  <si>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</si>
  <si>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</si>
  <si>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</si>
  <si>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</si>
  <si>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</si>
  <si>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</si>
  <si>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</si>
  <si>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</si>
  <si>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</si>
  <si>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</si>
  <si>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</si>
  <si>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</si>
  <si>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</si>
  <si>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</si>
  <si>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</si>
  <si>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</si>
  <si>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</si>
  <si>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</si>
  <si>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</si>
  <si>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</si>
  <si>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</si>
  <si>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</si>
  <si>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</si>
  <si>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</si>
  <si>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</si>
  <si>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</si>
  <si>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</si>
  <si>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</si>
  <si>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</si>
  <si>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</si>
  <si>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</si>
  <si>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</si>
  <si>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</si>
  <si>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</si>
  <si>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</si>
  <si>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</si>
  <si>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</si>
  <si>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</si>
  <si>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</si>
  <si>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</si>
  <si>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</si>
  <si>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</si>
  <si>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</si>
  <si>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</si>
  <si>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</si>
  <si>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</si>
  <si>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</si>
  <si>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</si>
  <si>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</si>
  <si>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</si>
  <si>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</si>
  <si>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</si>
  <si>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</si>
  <si>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</si>
  <si>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</si>
  <si>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</si>
  <si>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</si>
  <si>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</si>
  <si>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</si>
  <si>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</si>
  <si>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</si>
  <si>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</si>
  <si>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</si>
  <si>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</si>
  <si>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</si>
  <si>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</si>
  <si>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</si>
  <si>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</si>
  <si>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</si>
  <si>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</si>
  <si>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</si>
  <si>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</si>
  <si>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</si>
  <si>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</si>
  <si>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</si>
  <si>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</si>
  <si>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</si>
  <si>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</si>
  <si>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</si>
  <si>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</si>
  <si>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</si>
  <si>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</si>
  <si>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</si>
  <si>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</si>
  <si>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</si>
  <si>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</si>
  <si>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</si>
  <si>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</si>
  <si>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</si>
  <si>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</si>
  <si>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</si>
  <si>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</si>
  <si>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</si>
  <si>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</si>
  <si>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</si>
  <si>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</si>
  <si>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</si>
  <si>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</si>
  <si>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</si>
  <si>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</si>
  <si>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</si>
  <si>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</si>
  <si>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</si>
  <si>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</si>
  <si>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</si>
  <si>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</si>
  <si>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</si>
  <si>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</si>
  <si>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</si>
  <si>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</si>
  <si>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</si>
  <si>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</si>
  <si>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</si>
  <si>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</si>
  <si>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</si>
  <si>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</si>
  <si>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</si>
  <si>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</si>
  <si>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</si>
  <si>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</si>
  <si>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</si>
  <si>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</si>
  <si>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</si>
  <si>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</si>
  <si>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</si>
  <si>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</si>
  <si>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</si>
  <si>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</si>
  <si>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</si>
  <si>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</si>
  <si>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</si>
  <si>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</si>
  <si>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</si>
  <si>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</si>
  <si>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</si>
  <si>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</si>
  <si>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</si>
  <si>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</si>
  <si>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</si>
  <si>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</si>
  <si>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</si>
  <si>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</si>
  <si>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</si>
  <si>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</si>
  <si>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</si>
  <si>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</si>
  <si>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</si>
  <si>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</si>
  <si>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</si>
  <si>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</si>
  <si>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</si>
  <si>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</si>
  <si>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</si>
  <si>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</si>
  <si>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</si>
  <si>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</si>
  <si>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</si>
  <si>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</si>
  <si>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</si>
  <si>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</si>
  <si>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</si>
  <si>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</si>
  <si>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</si>
  <si>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</si>
  <si>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</si>
  <si>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</si>
  <si>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</si>
  <si>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</si>
  <si>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</si>
  <si>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</si>
  <si>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</si>
  <si>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</si>
  <si>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</si>
  <si>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</si>
  <si>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</si>
  <si>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</si>
  <si>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</si>
  <si>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</si>
  <si>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</si>
  <si>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</si>
  <si>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</si>
  <si>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</si>
  <si>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</si>
  <si>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</si>
  <si>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</si>
  <si>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</si>
  <si>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</si>
  <si>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</si>
  <si>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</si>
  <si>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</si>
  <si>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</si>
  <si>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</si>
  <si>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</si>
  <si>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</si>
  <si>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</si>
  <si>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</si>
  <si>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</si>
  <si>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</si>
  <si>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</si>
  <si>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</si>
  <si>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</si>
  <si>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</si>
  <si>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</si>
  <si>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</si>
  <si>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</si>
  <si>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</si>
  <si>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</si>
  <si>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</si>
  <si>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</si>
  <si>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</si>
  <si>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</si>
  <si>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</si>
  <si>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</si>
  <si>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</si>
  <si>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</si>
  <si>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</si>
  <si>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</si>
  <si>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</si>
  <si>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</si>
  <si>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</si>
  <si>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</si>
  <si>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</si>
  <si>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</si>
  <si>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</si>
  <si>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</si>
  <si>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</si>
  <si>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</si>
  <si>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</si>
  <si>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</si>
  <si>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</si>
  <si>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</si>
  <si>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</si>
  <si>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</si>
  <si>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</si>
  <si>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</si>
  <si>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</si>
  <si>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</si>
  <si>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</si>
  <si>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</si>
  <si>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</si>
  <si>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</si>
  <si>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</si>
  <si>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</si>
  <si>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</si>
  <si>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</si>
  <si>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</si>
  <si>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</si>
  <si>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</si>
  <si>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</si>
  <si>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</si>
  <si>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</si>
  <si>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</si>
  <si>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</si>
  <si>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</si>
  <si>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</si>
  <si>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</si>
  <si>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</si>
  <si>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</si>
  <si>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</si>
  <si>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</si>
  <si>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</si>
  <si>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</si>
  <si>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</si>
  <si>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</si>
  <si>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</si>
  <si>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</si>
  <si>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</si>
  <si>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</si>
  <si>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</si>
  <si>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</si>
  <si>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</si>
  <si>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</si>
  <si>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</si>
  <si>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</si>
  <si>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</si>
  <si>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</si>
  <si>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</si>
  <si>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</si>
  <si>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</si>
  <si>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</si>
  <si>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</si>
  <si>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</si>
  <si>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</si>
  <si>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</si>
  <si>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</si>
  <si>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</si>
  <si>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</si>
  <si>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</si>
  <si>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</si>
  <si>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</si>
  <si>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</si>
  <si>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</si>
  <si>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</si>
  <si>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</si>
  <si>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</si>
  <si>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</si>
  <si>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</si>
  <si>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</si>
  <si>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</si>
  <si>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</si>
  <si>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</si>
  <si>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</si>
  <si>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</si>
  <si>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</si>
  <si>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</si>
  <si>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</si>
  <si>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</si>
  <si>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</si>
  <si>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</si>
  <si>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</si>
  <si>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</si>
  <si>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</si>
  <si>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</si>
  <si>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</si>
  <si>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</si>
  <si>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</si>
  <si>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</si>
  <si>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</si>
  <si>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</si>
  <si>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</si>
  <si>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</si>
  <si>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</si>
  <si>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</si>
  <si>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</si>
  <si>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</si>
  <si>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</si>
  <si>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</si>
  <si>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</si>
  <si>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</si>
  <si>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</si>
  <si>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</si>
  <si>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</si>
  <si>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</si>
  <si>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</si>
  <si>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</si>
  <si>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</si>
  <si>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</si>
  <si>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</si>
  <si>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</si>
  <si>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</si>
  <si>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</si>
  <si>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</si>
  <si>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</si>
  <si>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</si>
  <si>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</si>
  <si>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</si>
  <si>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</si>
  <si>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</si>
  <si>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</si>
  <si>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</si>
  <si>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</si>
  <si>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</si>
  <si>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</si>
  <si>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</si>
  <si>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</si>
  <si>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</si>
  <si>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</si>
  <si>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</si>
  <si>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</si>
  <si>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</si>
  <si>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</si>
  <si>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</si>
  <si>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</si>
  <si>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</si>
  <si>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</si>
  <si>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</si>
  <si>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</si>
  <si>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</si>
  <si>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</si>
  <si>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</si>
  <si>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</si>
  <si>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</si>
  <si>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</si>
  <si>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</si>
  <si>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</si>
  <si>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</si>
  <si>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</si>
  <si>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</si>
  <si>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</si>
  <si>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</si>
  <si>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</si>
  <si>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</si>
  <si>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</si>
  <si>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</si>
  <si>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</si>
  <si>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</si>
  <si>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</si>
  <si>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</si>
  <si>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</si>
  <si>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</si>
  <si>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</si>
  <si>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</si>
  <si>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</si>
  <si>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</si>
  <si>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</si>
  <si>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</si>
  <si>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</si>
  <si>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</si>
  <si>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</si>
  <si>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</si>
  <si>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</si>
  <si>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</si>
  <si>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</si>
  <si>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</si>
  <si>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</si>
  <si>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</si>
  <si>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</si>
  <si>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</si>
  <si>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</si>
  <si>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</si>
  <si>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</si>
  <si>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</si>
  <si>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</si>
  <si>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</si>
  <si>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</si>
  <si>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</si>
  <si>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</si>
  <si>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</si>
  <si>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</si>
  <si>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</si>
  <si>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</si>
  <si>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</si>
  <si>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</si>
  <si>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</si>
  <si>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</si>
  <si>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</si>
  <si>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</si>
  <si>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</si>
  <si>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</si>
  <si>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</si>
  <si>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</si>
  <si>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</si>
  <si>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</si>
  <si>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</si>
  <si>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</si>
  <si>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</si>
  <si>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</si>
  <si>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</si>
  <si>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</si>
  <si>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</si>
  <si>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</si>
  <si>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</si>
  <si>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</si>
  <si>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</si>
  <si>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</si>
  <si>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</si>
  <si>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</si>
  <si>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</si>
  <si>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</si>
  <si>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</si>
  <si>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</si>
  <si>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</si>
  <si>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</si>
  <si>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</si>
  <si>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</si>
  <si>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</si>
  <si>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</si>
  <si>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</si>
  <si>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</si>
  <si>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</si>
  <si>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</si>
  <si>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</si>
  <si>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</si>
  <si>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</si>
  <si>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</si>
  <si>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</si>
  <si>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</si>
  <si>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</si>
  <si>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</si>
  <si>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</si>
  <si>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</si>
  <si>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</si>
  <si>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</si>
  <si>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</si>
  <si>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</si>
  <si>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</si>
  <si>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</si>
  <si>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</si>
  <si>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</si>
  <si>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</si>
  <si>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</si>
  <si>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</si>
  <si>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</si>
  <si>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</si>
  <si>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</si>
  <si>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</si>
  <si>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</si>
  <si>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</si>
  <si>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</si>
  <si>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</si>
  <si>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</si>
  <si>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</si>
  <si>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</si>
  <si>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</si>
  <si>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</si>
  <si>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</si>
  <si>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</si>
  <si>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</si>
  <si>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</si>
  <si>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</si>
  <si>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</si>
  <si>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</si>
  <si>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</si>
  <si>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</si>
  <si>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</si>
  <si>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</si>
  <si>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</si>
  <si>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</si>
  <si>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</si>
  <si>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</si>
  <si>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</si>
  <si>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</si>
  <si>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</si>
  <si>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</si>
  <si>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</si>
  <si>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</si>
  <si>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</si>
  <si>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</si>
  <si>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</si>
  <si>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</si>
  <si>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</si>
  <si>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</si>
  <si>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</si>
  <si>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</si>
  <si>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</si>
  <si>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</si>
  <si>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</si>
  <si>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</si>
  <si>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</si>
  <si>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</si>
  <si>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</si>
  <si>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</si>
  <si>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</si>
  <si>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</si>
  <si>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</si>
  <si>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</si>
  <si>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</si>
  <si>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</si>
  <si>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</si>
  <si>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</si>
  <si>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</si>
  <si>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</si>
  <si>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</si>
  <si>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</si>
  <si>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</si>
  <si>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</si>
  <si>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</si>
  <si>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</si>
  <si>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</si>
  <si>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</si>
  <si>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</si>
  <si>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</si>
  <si>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</si>
  <si>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</si>
  <si>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</si>
  <si>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</si>
  <si>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</si>
  <si>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</si>
  <si>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</si>
  <si>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</si>
  <si>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</si>
  <si>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</si>
  <si>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</si>
  <si>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</si>
  <si>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</si>
  <si>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</si>
  <si>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</si>
  <si>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</si>
  <si>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</si>
  <si>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</si>
  <si>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</si>
  <si>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</si>
  <si>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</si>
  <si>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</si>
  <si>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</si>
  <si>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</si>
  <si>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</si>
  <si>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</si>
  <si>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</si>
  <si>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</si>
  <si>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</si>
  <si>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</si>
  <si>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</si>
  <si>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</si>
  <si>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</si>
  <si>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</si>
  <si>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</si>
  <si>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</si>
  <si>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</si>
  <si>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</si>
  <si>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</si>
  <si>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</si>
  <si>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</si>
  <si>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</si>
  <si>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</si>
  <si>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</si>
  <si>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</si>
  <si>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</si>
  <si>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</si>
  <si>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</si>
  <si>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</si>
  <si>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</si>
  <si>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</si>
  <si>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</si>
  <si>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</si>
  <si>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</si>
  <si>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</si>
  <si>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</si>
  <si>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</si>
  <si>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</si>
  <si>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</si>
  <si>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</si>
  <si>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</si>
  <si>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</si>
  <si>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</si>
  <si>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</si>
  <si>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</si>
  <si>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</si>
  <si>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</si>
  <si>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</si>
  <si>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</si>
  <si>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</si>
  <si>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</si>
  <si>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</si>
  <si>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</si>
  <si>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</si>
  <si>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</si>
  <si>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</si>
  <si>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</si>
  <si>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</si>
  <si>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</si>
  <si>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</si>
  <si>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</si>
  <si>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</si>
  <si>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</si>
  <si>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</si>
  <si>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</si>
  <si>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</si>
  <si>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</si>
  <si>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</si>
  <si>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</si>
  <si>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</si>
  <si>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</si>
  <si>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</si>
  <si>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</si>
  <si>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</si>
  <si>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</si>
  <si>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</si>
  <si>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</si>
  <si>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</si>
  <si>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</si>
  <si>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</si>
  <si>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</si>
  <si>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</si>
  <si>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</si>
  <si>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</si>
  <si>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</si>
  <si>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</si>
  <si>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</si>
  <si>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</si>
  <si>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</si>
  <si>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</si>
  <si>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</si>
  <si>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</si>
  <si>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</si>
  <si>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</si>
  <si>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</si>
  <si>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</si>
  <si>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</si>
  <si>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</si>
  <si>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</si>
  <si>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</si>
  <si>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</si>
  <si>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</si>
  <si>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</si>
  <si>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</si>
  <si>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</si>
  <si>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</si>
  <si>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</si>
  <si>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</si>
  <si>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</si>
  <si>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</si>
  <si>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</si>
  <si>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</si>
  <si>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</si>
  <si>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</si>
  <si>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</si>
  <si>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</si>
  <si>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</si>
  <si>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</si>
  <si>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</si>
  <si>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</si>
  <si>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</si>
  <si>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</si>
  <si>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</si>
  <si>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</si>
  <si>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</si>
  <si>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</si>
  <si>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</si>
  <si>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</si>
  <si>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</si>
  <si>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</si>
  <si>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</si>
  <si>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</si>
  <si>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</si>
  <si>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</si>
  <si>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</si>
  <si>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</si>
  <si>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</si>
  <si>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</si>
  <si>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</si>
  <si>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</si>
  <si>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</si>
  <si>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</si>
  <si>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</si>
  <si>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</si>
  <si>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</si>
  <si>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</si>
  <si>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</si>
  <si>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</si>
  <si>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</si>
  <si>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</si>
  <si>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</si>
  <si>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</si>
  <si>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</si>
  <si>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</si>
  <si>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</si>
  <si>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</si>
  <si>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</si>
  <si>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</si>
  <si>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</si>
  <si>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</si>
  <si>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</si>
  <si>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</si>
  <si>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</si>
  <si>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</si>
  <si>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</si>
  <si>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</si>
  <si>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</si>
  <si>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</si>
  <si>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</si>
  <si>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</si>
  <si>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</si>
  <si>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</si>
  <si>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</si>
  <si>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</si>
  <si>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</si>
  <si>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</si>
  <si>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</si>
  <si>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</si>
  <si>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</si>
  <si>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</si>
  <si>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</si>
  <si>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</si>
  <si>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</si>
  <si>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</si>
  <si>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</si>
  <si>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</si>
  <si>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</si>
  <si>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</si>
  <si>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</si>
  <si>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</si>
  <si>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</si>
  <si>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</si>
  <si>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</si>
  <si>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</si>
  <si>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</si>
  <si>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</si>
  <si>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</si>
  <si>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</si>
  <si>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</si>
  <si>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</si>
  <si>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</si>
  <si>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</si>
  <si>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</si>
  <si>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</si>
  <si>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</si>
  <si>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</si>
  <si>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</si>
  <si>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</si>
  <si>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</si>
  <si>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</si>
  <si>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</si>
  <si>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</si>
  <si>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</si>
  <si>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</si>
  <si>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</si>
  <si>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</si>
  <si>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</si>
  <si>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</si>
  <si>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</si>
  <si>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</si>
  <si>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</si>
  <si>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</si>
  <si>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</si>
  <si>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</si>
  <si>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</si>
  <si>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</si>
  <si>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</si>
  <si>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</si>
  <si>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</si>
  <si>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</si>
  <si>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</si>
  <si>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</si>
  <si>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</si>
  <si>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</si>
  <si>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</si>
  <si>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</si>
  <si>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</si>
  <si>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</si>
  <si>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</si>
  <si>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</si>
  <si>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</si>
  <si>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</si>
  <si>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</si>
  <si>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</si>
  <si>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</si>
  <si>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</si>
  <si>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</si>
  <si>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</si>
  <si>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</si>
  <si>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</si>
  <si>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</si>
  <si>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</si>
  <si>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</si>
  <si>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</si>
  <si>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</si>
  <si>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</si>
  <si>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</si>
  <si>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</si>
  <si>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</si>
  <si>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</si>
  <si>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</si>
  <si>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</si>
  <si>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</si>
  <si>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</si>
  <si>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</si>
  <si>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</si>
  <si>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</si>
  <si>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</si>
  <si>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</si>
  <si>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</si>
  <si>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</si>
  <si>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</si>
  <si>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</si>
  <si>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</si>
  <si>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</si>
  <si>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</si>
  <si>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</si>
  <si>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</si>
  <si>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</si>
  <si>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</si>
  <si>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</si>
  <si>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</si>
  <si>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</si>
  <si>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</si>
  <si>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</si>
  <si>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</si>
  <si>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</si>
  <si>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</si>
  <si>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</si>
  <si>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</si>
  <si>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</si>
  <si>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</si>
  <si>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</si>
  <si>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</si>
  <si>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</si>
  <si>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</si>
  <si>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</si>
  <si>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</si>
  <si>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</si>
  <si>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</si>
  <si>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</si>
  <si>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</si>
  <si>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</si>
  <si>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</si>
  <si>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</si>
  <si>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</si>
  <si>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</si>
  <si>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</si>
  <si>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</si>
  <si>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</si>
  <si>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</si>
  <si>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</si>
  <si>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</si>
  <si>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</si>
  <si>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</si>
  <si>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</si>
  <si>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</si>
  <si>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</si>
  <si>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</si>
  <si>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</si>
  <si>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</si>
  <si>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</si>
  <si>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</si>
  <si>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</si>
  <si>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</si>
  <si>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</si>
  <si>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</si>
  <si>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</si>
  <si>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</si>
  <si>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</si>
  <si>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</si>
  <si>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</si>
  <si>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</si>
  <si>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</si>
  <si>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</si>
  <si>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</si>
  <si>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</si>
  <si>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</si>
  <si>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</si>
  <si>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</si>
  <si>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</si>
  <si>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</si>
  <si>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</si>
  <si>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</si>
  <si>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</si>
  <si>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</si>
  <si>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</si>
  <si>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</si>
  <si>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</si>
  <si>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</si>
  <si>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</si>
  <si>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</si>
  <si>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</si>
  <si>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</si>
  <si>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</si>
  <si>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</si>
  <si>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</si>
  <si>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</si>
  <si>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</si>
  <si>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</si>
  <si>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</si>
  <si>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</si>
  <si>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</si>
  <si>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</si>
  <si>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</si>
  <si>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</si>
  <si>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</si>
  <si>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</si>
  <si>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</si>
  <si>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</si>
  <si>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</si>
  <si>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</si>
  <si>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</si>
  <si>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</si>
  <si>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</si>
  <si>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</si>
  <si>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</si>
  <si>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</si>
  <si>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</si>
  <si>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</si>
  <si>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</si>
  <si>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</si>
  <si>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</si>
  <si>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</si>
  <si>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</si>
  <si>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</si>
  <si>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</si>
  <si>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</si>
  <si>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</si>
  <si>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</si>
  <si>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</si>
  <si>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</si>
  <si>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</si>
  <si>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</si>
  <si>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</si>
  <si>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</si>
  <si>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</si>
  <si>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</si>
  <si>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</si>
  <si>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</si>
  <si>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</si>
  <si>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</si>
  <si>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</si>
  <si>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</si>
  <si>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</si>
  <si>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</si>
  <si>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</si>
  <si>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</si>
  <si>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</si>
  <si>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</si>
  <si>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</si>
  <si>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</si>
  <si>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</si>
  <si>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</si>
  <si>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</si>
  <si>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</si>
  <si>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</si>
  <si>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</si>
  <si>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</si>
  <si>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</si>
  <si>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</si>
  <si>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</si>
  <si>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</si>
  <si>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</si>
  <si>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</si>
  <si>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</si>
  <si>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</si>
  <si>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</si>
  <si>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</si>
  <si>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</si>
  <si>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</si>
  <si>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</si>
  <si>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</si>
  <si>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</si>
  <si>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</si>
  <si>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</si>
  <si>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</si>
  <si>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</si>
  <si>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</si>
  <si>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</si>
  <si>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</si>
  <si>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</si>
  <si>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</si>
  <si>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</si>
  <si>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</si>
  <si>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</si>
  <si>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</si>
  <si>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</si>
  <si>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</si>
  <si>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</si>
  <si>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</si>
  <si>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</si>
  <si>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</si>
  <si>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</si>
  <si>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</si>
  <si>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</si>
  <si>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</si>
  <si>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</si>
  <si>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</si>
  <si>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</si>
  <si>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</si>
  <si>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</si>
  <si>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</si>
  <si>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</si>
  <si>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</si>
  <si>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</si>
  <si>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</si>
  <si>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</si>
  <si>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</si>
  <si>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</si>
  <si>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</si>
  <si>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</si>
  <si>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</si>
  <si>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</si>
  <si>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</si>
  <si>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</si>
  <si>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</si>
  <si>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</si>
  <si>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</si>
  <si>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</si>
  <si>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</si>
  <si>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</si>
  <si>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</si>
  <si>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</si>
  <si>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</si>
  <si>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</si>
  <si>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</si>
  <si>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</si>
  <si>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</si>
  <si>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</si>
  <si>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</si>
  <si>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</si>
  <si>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</si>
  <si>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</si>
  <si>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</si>
  <si>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</si>
  <si>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</si>
  <si>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</si>
  <si>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</si>
  <si>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</si>
  <si>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</si>
  <si>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</si>
  <si>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</si>
  <si>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</si>
  <si>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</si>
  <si>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</si>
  <si>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</si>
  <si>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</si>
  <si>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</si>
  <si>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</si>
  <si>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</si>
  <si>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</si>
  <si>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</si>
  <si>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</si>
  <si>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</si>
  <si>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</si>
  <si>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</si>
  <si>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</si>
  <si>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</si>
  <si>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</si>
  <si>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</si>
  <si>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</si>
  <si>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</si>
  <si>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</si>
  <si>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</si>
  <si>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</si>
  <si>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</si>
  <si>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</si>
  <si>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</si>
  <si>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</si>
  <si>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</si>
  <si>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</si>
  <si>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</si>
  <si>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</si>
  <si>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</si>
  <si>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</si>
  <si>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</si>
  <si>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</si>
  <si>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</si>
  <si>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</si>
  <si>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</si>
  <si>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</si>
  <si>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</si>
  <si>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</si>
  <si>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</si>
  <si>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</si>
  <si>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</si>
  <si>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</si>
  <si>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</si>
  <si>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</si>
  <si>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</si>
  <si>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</si>
  <si>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</si>
  <si>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</si>
  <si>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</si>
  <si>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</si>
  <si>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</si>
  <si>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</si>
  <si>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</si>
  <si>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</si>
  <si>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</si>
  <si>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</si>
  <si>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</si>
  <si>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</si>
  <si>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</si>
  <si>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</si>
  <si>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</si>
  <si>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</si>
  <si>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</si>
  <si>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</si>
  <si>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</si>
  <si>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</si>
  <si>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</si>
  <si>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</si>
  <si>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</si>
  <si>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</si>
  <si>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</si>
  <si>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</si>
  <si>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</si>
  <si>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</si>
  <si>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</si>
  <si>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</si>
  <si>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</si>
  <si>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</si>
  <si>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</si>
  <si>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</si>
  <si>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</si>
  <si>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</si>
  <si>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</si>
  <si>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</si>
  <si>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</si>
  <si>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</si>
  <si>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</si>
  <si>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</si>
  <si>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</si>
  <si>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</si>
  <si>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</si>
  <si>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</si>
  <si>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</si>
  <si>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</si>
  <si>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</si>
  <si>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</si>
  <si>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</si>
  <si>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</si>
  <si>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</si>
  <si>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</si>
  <si>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</si>
  <si>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</si>
  <si>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</si>
  <si>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</si>
  <si>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</si>
  <si>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</si>
  <si>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</si>
  <si>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</si>
  <si>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</si>
  <si>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</si>
  <si>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</si>
  <si>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</si>
  <si>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</si>
  <si>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</si>
  <si>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</si>
  <si>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</si>
  <si>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</si>
  <si>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</si>
  <si>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</si>
  <si>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</si>
  <si>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</si>
  <si>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</si>
  <si>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</si>
  <si>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</si>
  <si>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</si>
  <si>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</si>
  <si>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</si>
  <si>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</si>
  <si>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</si>
  <si>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</si>
  <si>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</si>
  <si>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</si>
  <si>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</si>
  <si>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</si>
  <si>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</si>
  <si>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</si>
  <si>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</si>
  <si>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</si>
  <si>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</si>
  <si>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</si>
  <si>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</si>
  <si>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</si>
  <si>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</si>
  <si>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</si>
  <si>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</si>
  <si>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</si>
  <si>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</si>
  <si>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</si>
  <si>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</si>
  <si>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</si>
  <si>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</si>
  <si>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</si>
  <si>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</si>
  <si>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</si>
  <si>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</si>
  <si>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</si>
  <si>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</si>
  <si>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</si>
  <si>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</si>
  <si>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</si>
  <si>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</si>
  <si>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</si>
  <si>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</si>
  <si>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</si>
  <si>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</si>
  <si>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</si>
  <si>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</si>
  <si>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</si>
  <si>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</si>
  <si>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</si>
  <si>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</si>
  <si>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</si>
  <si>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</si>
  <si>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</si>
  <si>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</si>
  <si>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</si>
  <si>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</si>
  <si>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</si>
  <si>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</si>
  <si>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</si>
  <si>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</si>
  <si>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</si>
  <si>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</si>
  <si>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</si>
  <si>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</si>
  <si>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</si>
  <si>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</si>
  <si>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</si>
  <si>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</si>
  <si>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</si>
  <si>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</si>
  <si>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</si>
  <si>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</si>
  <si>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</si>
  <si>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</si>
  <si>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</si>
  <si>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</si>
  <si>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</si>
  <si>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</si>
  <si>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</si>
  <si>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</si>
  <si>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</si>
  <si>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</si>
  <si>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</si>
  <si>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</si>
  <si>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</si>
  <si>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</si>
  <si>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</si>
  <si>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</si>
  <si>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</si>
  <si>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</si>
  <si>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</si>
  <si>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</si>
  <si>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</si>
  <si>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</si>
  <si>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</si>
  <si>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</si>
  <si>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</si>
  <si>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</si>
  <si>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</si>
  <si>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</si>
  <si>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</si>
  <si>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</si>
  <si>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</si>
  <si>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</si>
  <si>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</si>
  <si>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</si>
  <si>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</si>
  <si>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</si>
  <si>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</si>
  <si>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</si>
  <si>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</si>
  <si>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</si>
  <si>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</si>
  <si>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</si>
  <si>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</si>
  <si>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</si>
  <si>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</si>
  <si>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</si>
  <si>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</si>
  <si>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</si>
  <si>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</si>
  <si>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</si>
  <si>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</si>
  <si>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</si>
  <si>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</si>
  <si>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</si>
  <si>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</si>
  <si>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</si>
  <si>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</si>
  <si>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</si>
  <si>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</si>
  <si>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</si>
  <si>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</si>
  <si>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</si>
  <si>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</si>
  <si>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</si>
  <si>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</si>
  <si>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</si>
  <si>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</si>
  <si>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</si>
  <si>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</si>
  <si>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</si>
  <si>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</si>
  <si>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</si>
  <si>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</si>
  <si>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</si>
  <si>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</si>
  <si>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</si>
  <si>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</si>
  <si>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</si>
  <si>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</si>
  <si>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</si>
  <si>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</si>
  <si>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</si>
  <si>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</si>
  <si>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</si>
  <si>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</si>
  <si>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</si>
  <si>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</si>
  <si>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</si>
  <si>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</si>
  <si>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</si>
  <si>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</si>
  <si>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</si>
  <si>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</si>
  <si>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</si>
  <si>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</si>
  <si>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</si>
  <si>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</si>
  <si>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</si>
  <si>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</si>
  <si>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</si>
  <si>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</si>
  <si>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</si>
  <si>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</si>
  <si>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</si>
  <si>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</si>
  <si>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</si>
  <si>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</si>
  <si>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</si>
  <si>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</si>
  <si>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</si>
  <si>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</si>
  <si>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</si>
  <si>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</si>
  <si>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</si>
  <si>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</si>
  <si>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</si>
  <si>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</si>
  <si>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</si>
  <si>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</si>
  <si>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</si>
  <si>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</si>
  <si>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</si>
  <si>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</si>
  <si>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</si>
  <si>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</si>
  <si>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</si>
  <si>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</si>
  <si>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</si>
  <si>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</si>
  <si>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</si>
  <si>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</si>
  <si>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</si>
  <si>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</si>
  <si>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</si>
  <si>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</si>
  <si>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</si>
  <si>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</si>
  <si>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</si>
  <si>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</si>
  <si>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</si>
  <si>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</si>
  <si>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</si>
  <si>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</si>
  <si>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</si>
  <si>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</si>
  <si>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</si>
  <si>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</si>
  <si>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</si>
  <si>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</si>
  <si>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</si>
  <si>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</si>
  <si>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</si>
  <si>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</si>
  <si>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</si>
  <si>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</si>
  <si>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</si>
  <si>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</si>
  <si>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</si>
  <si>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</si>
  <si>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</si>
  <si>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</si>
  <si>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</si>
  <si>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</si>
  <si>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</si>
  <si>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</si>
  <si>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</si>
  <si>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</si>
  <si>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</si>
  <si>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</si>
  <si>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</si>
  <si>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</si>
  <si>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</si>
  <si>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</si>
  <si>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</si>
  <si>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</si>
  <si>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</si>
  <si>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</si>
  <si>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</si>
  <si>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</si>
  <si>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</si>
  <si>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</si>
  <si>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</si>
  <si>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</si>
  <si>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</si>
  <si>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</si>
  <si>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</si>
  <si>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</si>
  <si>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</si>
  <si>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</si>
  <si>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</si>
  <si>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</si>
  <si>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</si>
  <si>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</si>
  <si>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</si>
  <si>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</si>
  <si>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</si>
  <si>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</si>
  <si>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</si>
  <si>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</si>
  <si>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</si>
  <si>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</si>
  <si>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</si>
  <si>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</si>
  <si>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</si>
  <si>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</si>
  <si>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</si>
  <si>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</si>
  <si>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</si>
  <si>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</si>
  <si>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</si>
  <si>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</si>
  <si>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</si>
  <si>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</si>
  <si>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</si>
  <si>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</si>
  <si>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</si>
  <si>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</si>
  <si>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</si>
  <si>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</si>
  <si>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</si>
  <si>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</si>
  <si>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</si>
  <si>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</si>
  <si>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</si>
  <si>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</si>
  <si>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</si>
  <si>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</si>
  <si>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</si>
  <si>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</si>
  <si>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</si>
  <si>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</si>
  <si>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</si>
  <si>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</si>
  <si>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</si>
  <si>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</si>
  <si>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</si>
  <si>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</si>
  <si>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</si>
  <si>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</si>
  <si>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</si>
  <si>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</si>
  <si>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</si>
  <si>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</si>
  <si>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</si>
  <si>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</si>
  <si>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</si>
  <si>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</si>
  <si>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</si>
  <si>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</si>
  <si>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</si>
  <si>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</si>
  <si>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</si>
  <si>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</si>
  <si>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</si>
  <si>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</si>
  <si>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</si>
  <si>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</si>
  <si>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</si>
  <si>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</si>
  <si>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</si>
  <si>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</si>
  <si>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</si>
  <si>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</si>
  <si>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</si>
  <si>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</si>
  <si>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</si>
  <si>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</si>
  <si>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</si>
  <si>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</si>
  <si>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</si>
  <si>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</si>
  <si>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</si>
  <si>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</si>
  <si>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</si>
  <si>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</si>
  <si>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</si>
  <si>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</si>
  <si>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</si>
  <si>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</si>
  <si>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</si>
  <si>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</si>
  <si>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</si>
  <si>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</si>
  <si>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</si>
  <si>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</si>
  <si>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</si>
  <si>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</si>
  <si>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</si>
  <si>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</si>
  <si>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</si>
  <si>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</si>
  <si>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</si>
  <si>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</si>
  <si>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</si>
  <si>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</si>
  <si>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</si>
  <si>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</si>
  <si>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</si>
  <si>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</si>
  <si>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</si>
  <si>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</si>
  <si>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</si>
  <si>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</si>
  <si>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</si>
  <si>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</si>
  <si>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</si>
  <si>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</si>
  <si>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</si>
  <si>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</si>
  <si>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</si>
  <si>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</si>
  <si>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</si>
  <si>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</si>
  <si>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</si>
  <si>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</si>
  <si>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</si>
  <si>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</si>
  <si>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</si>
  <si>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</si>
  <si>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</si>
  <si>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</si>
  <si>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</si>
  <si>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</si>
  <si>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</si>
  <si>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</si>
  <si>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</si>
  <si>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</si>
  <si>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</si>
  <si>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</si>
  <si>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</si>
  <si>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</si>
  <si>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</si>
  <si>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</si>
  <si>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</si>
  <si>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</si>
  <si>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</si>
  <si>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</si>
  <si>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</si>
  <si>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</si>
  <si>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</si>
  <si>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</si>
  <si>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</si>
  <si>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</si>
  <si>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</si>
  <si>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</si>
  <si>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</si>
  <si>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</si>
  <si>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</si>
  <si>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</si>
  <si>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</si>
  <si>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</si>
  <si>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</si>
  <si>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</si>
  <si>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</si>
  <si>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</si>
  <si>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</si>
  <si>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</si>
  <si>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</si>
  <si>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</si>
  <si>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</si>
  <si>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</si>
  <si>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</si>
  <si>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</si>
  <si>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</si>
  <si>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</si>
  <si>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</si>
  <si>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</si>
  <si>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</si>
  <si>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</si>
  <si>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</si>
  <si>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</si>
  <si>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</si>
  <si>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</si>
  <si>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</si>
  <si>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</si>
  <si>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</si>
  <si>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</si>
  <si>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</si>
  <si>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</si>
  <si>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</si>
  <si>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</si>
  <si>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</si>
  <si>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</si>
  <si>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</si>
  <si>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</si>
  <si>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</si>
  <si>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</si>
  <si>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</si>
  <si>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</si>
  <si>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</si>
  <si>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</si>
  <si>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</si>
  <si>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</si>
  <si>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</si>
  <si>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</si>
  <si>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</si>
  <si>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</si>
  <si>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</si>
  <si>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</si>
  <si>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</si>
  <si>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</si>
  <si>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</si>
  <si>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</si>
  <si>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</si>
  <si>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</si>
  <si>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</si>
  <si>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</si>
  <si>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</si>
  <si>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</si>
  <si>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</si>
  <si>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</si>
  <si>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</si>
  <si>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</si>
  <si>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</si>
  <si>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</si>
  <si>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</si>
  <si>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</si>
  <si>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</si>
  <si>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</si>
  <si>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</si>
  <si>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</si>
  <si>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</si>
  <si>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</si>
  <si>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</si>
  <si>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</si>
  <si>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</si>
  <si>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</si>
  <si>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</si>
  <si>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</si>
  <si>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</si>
  <si>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</si>
  <si>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</si>
  <si>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</si>
  <si>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</si>
  <si>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</si>
  <si>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</si>
  <si>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</si>
  <si>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</si>
  <si>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</si>
  <si>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</si>
  <si>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</si>
  <si>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</si>
  <si>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</si>
  <si>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</si>
  <si>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</si>
  <si>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</si>
  <si>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</si>
  <si>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</si>
  <si>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</si>
  <si>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</si>
  <si>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</si>
  <si>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</si>
  <si>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</si>
  <si>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</si>
  <si>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</si>
  <si>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</si>
  <si>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</si>
  <si>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</si>
  <si>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</si>
  <si>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</si>
  <si>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</si>
  <si>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</si>
  <si>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</si>
  <si>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</si>
  <si>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</si>
  <si>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</si>
  <si>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</si>
  <si>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</si>
  <si>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</si>
  <si>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</si>
  <si>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</si>
  <si>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</si>
  <si>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</si>
  <si>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</si>
  <si>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</si>
  <si>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</si>
  <si>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</si>
  <si>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</si>
  <si>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</si>
  <si>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</si>
  <si>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</si>
  <si>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</si>
  <si>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</si>
  <si>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</si>
  <si>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</si>
  <si>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</si>
  <si>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</si>
  <si>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</si>
  <si>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</si>
  <si>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</si>
  <si>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</si>
  <si>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</si>
  <si>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</si>
  <si>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</si>
  <si>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</si>
  <si>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</si>
  <si>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</si>
  <si>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</si>
  <si>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</si>
  <si>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</si>
  <si>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</si>
  <si>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</si>
  <si>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</si>
  <si>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</si>
  <si>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</si>
  <si>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</si>
  <si>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</si>
  <si>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</si>
  <si>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</si>
  <si>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</si>
  <si>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</si>
  <si>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</si>
  <si>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</si>
  <si>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</si>
  <si>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</si>
  <si>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</si>
  <si>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</si>
  <si>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</si>
  <si>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</si>
  <si>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</si>
  <si>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</si>
  <si>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</si>
  <si>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</si>
  <si>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</si>
  <si>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</si>
  <si>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</si>
  <si>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</si>
  <si>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</si>
  <si>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</si>
  <si>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</si>
  <si>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</si>
  <si>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</si>
  <si>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</si>
  <si>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</si>
  <si>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</si>
  <si>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</si>
  <si>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</si>
  <si>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</si>
  <si>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</si>
  <si>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</si>
  <si>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</si>
  <si>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</si>
  <si>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</si>
  <si>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</si>
  <si>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</si>
  <si>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</si>
  <si>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</si>
  <si>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</si>
  <si>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</si>
  <si>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</si>
  <si>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</si>
  <si>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</si>
  <si>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</si>
  <si>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</si>
  <si>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</si>
  <si>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</si>
  <si>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</si>
  <si>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</si>
  <si>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</si>
  <si>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</si>
  <si>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</si>
  <si>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</si>
  <si>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</si>
  <si>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</si>
  <si>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</si>
  <si>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</si>
  <si>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</si>
  <si>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</si>
  <si>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</si>
  <si>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</si>
  <si>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</si>
  <si>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</si>
  <si>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</si>
  <si>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</si>
  <si>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</si>
  <si>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</si>
  <si>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</si>
  <si>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</si>
  <si>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</si>
  <si>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</si>
  <si>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</si>
  <si>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</si>
  <si>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</si>
  <si>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</si>
  <si>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</si>
  <si>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</si>
  <si>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</si>
  <si>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</si>
  <si>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</si>
  <si>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</si>
  <si>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</si>
  <si>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</si>
  <si>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</si>
  <si>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</si>
  <si>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</si>
  <si>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</si>
  <si>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</si>
  <si>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</si>
  <si>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</si>
  <si>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</si>
  <si>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</si>
  <si>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</si>
  <si>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</si>
  <si>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</si>
  <si>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</si>
  <si>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</si>
  <si>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</si>
  <si>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</si>
  <si>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</si>
  <si>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</si>
  <si>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</si>
  <si>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</si>
  <si>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</si>
  <si>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</si>
  <si>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</si>
  <si>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</si>
  <si>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</si>
  <si>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</si>
  <si>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</si>
  <si>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</si>
  <si>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</si>
  <si>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</si>
  <si>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</si>
  <si>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</si>
  <si>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</si>
  <si>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</si>
  <si>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</si>
  <si>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</si>
  <si>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</si>
  <si>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</si>
  <si>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</si>
  <si>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</si>
  <si>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</si>
  <si>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</si>
  <si>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</si>
  <si>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</si>
  <si>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</si>
  <si>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</si>
  <si>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</si>
  <si>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</si>
  <si>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</si>
  <si>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</si>
  <si>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</si>
  <si>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</si>
  <si>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</si>
  <si>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</si>
  <si>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</si>
  <si>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</si>
  <si>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</si>
  <si>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</si>
  <si>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</si>
  <si>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</si>
  <si>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</si>
  <si>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</si>
  <si>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</si>
  <si>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</si>
  <si>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</si>
  <si>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</si>
  <si>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</si>
  <si>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</si>
  <si>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</si>
  <si>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</si>
  <si>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</si>
  <si>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</si>
  <si>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</si>
  <si>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</si>
  <si>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</si>
  <si>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</si>
  <si>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</si>
  <si>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</si>
  <si>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</si>
  <si>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</si>
  <si>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</si>
  <si>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</si>
  <si>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</si>
  <si>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</si>
  <si>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</si>
  <si>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</si>
  <si>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</si>
  <si>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</si>
  <si>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</si>
  <si>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</si>
  <si>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</si>
  <si>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</si>
  <si>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</si>
  <si>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</si>
  <si>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</si>
  <si>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</si>
  <si>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</si>
  <si>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</si>
  <si>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</si>
  <si>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</si>
  <si>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</si>
  <si>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</si>
  <si>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</si>
  <si>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</si>
  <si>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</si>
  <si>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</si>
  <si>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</si>
  <si>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</si>
  <si>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</si>
  <si>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</si>
  <si>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</si>
  <si>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</si>
  <si>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</si>
  <si>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</si>
  <si>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</si>
  <si>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</si>
  <si>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</si>
  <si>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</si>
  <si>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</si>
  <si>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</si>
  <si>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</si>
  <si>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</si>
  <si>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</si>
  <si>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</si>
  <si>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</si>
  <si>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</si>
  <si>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</si>
  <si>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</si>
  <si>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</si>
  <si>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</si>
  <si>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</si>
  <si>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</si>
  <si>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</si>
  <si>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</si>
  <si>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</si>
  <si>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</si>
  <si>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</si>
  <si>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</si>
  <si>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</si>
  <si>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</si>
  <si>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</si>
  <si>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</si>
  <si>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</si>
  <si>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</si>
  <si>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</si>
  <si>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</si>
  <si>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</si>
  <si>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</si>
  <si>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</si>
  <si>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</si>
  <si>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</si>
  <si>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</si>
  <si>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</si>
  <si>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</si>
  <si>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</si>
  <si>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</si>
  <si>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</si>
  <si>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</si>
  <si>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</si>
  <si>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</si>
  <si>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</si>
  <si>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</si>
  <si>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</si>
  <si>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</si>
  <si>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</si>
  <si>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</si>
  <si>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</si>
  <si>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</si>
  <si>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</si>
  <si>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</si>
  <si>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</si>
  <si>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</si>
  <si>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</si>
  <si>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</si>
  <si>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</si>
  <si>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</si>
  <si>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</si>
  <si>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</si>
  <si>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</si>
  <si>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</si>
  <si>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</si>
  <si>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</si>
  <si>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</si>
  <si>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</si>
  <si>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</si>
  <si>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</si>
  <si>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</si>
  <si>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</si>
  <si>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</si>
  <si>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</si>
  <si>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</si>
  <si>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</si>
  <si>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</si>
  <si>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</si>
  <si>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</si>
  <si>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</si>
  <si>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</si>
  <si>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</si>
  <si>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</si>
  <si>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</si>
  <si>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</si>
  <si>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</si>
  <si>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</si>
  <si>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</si>
  <si>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</si>
  <si>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</si>
  <si>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</si>
  <si>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</si>
  <si>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</si>
  <si>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</si>
  <si>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</si>
  <si>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</si>
  <si>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</si>
  <si>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</si>
  <si>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</si>
  <si>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</si>
  <si>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</si>
  <si>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</si>
  <si>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</si>
  <si>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</si>
  <si>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</si>
  <si>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</si>
  <si>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</si>
  <si>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</si>
  <si>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</si>
  <si>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</si>
  <si>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</si>
  <si>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</si>
  <si>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</si>
  <si>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</si>
  <si>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</si>
  <si>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</si>
  <si>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</si>
  <si>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</si>
  <si>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</si>
  <si>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</si>
  <si>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</si>
  <si>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</si>
  <si>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</si>
  <si>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</si>
  <si>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</si>
  <si>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</si>
  <si>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</si>
  <si>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</si>
  <si>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</si>
  <si>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</si>
  <si>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</si>
  <si>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</si>
  <si>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</si>
  <si>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</si>
  <si>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</si>
  <si>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</si>
  <si>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</si>
  <si>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</si>
  <si>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</si>
  <si>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</si>
  <si>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</si>
  <si>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</si>
  <si>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</si>
  <si>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</si>
  <si>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</si>
  <si>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</si>
  <si>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</si>
  <si>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</si>
  <si>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</si>
  <si>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</si>
  <si>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</si>
  <si>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</si>
  <si>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</si>
  <si>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</si>
  <si>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</si>
  <si>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</si>
  <si>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</si>
  <si>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</si>
  <si>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</si>
  <si>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</si>
  <si>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</si>
  <si>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</si>
  <si>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</si>
  <si>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</si>
  <si>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</si>
  <si>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</si>
  <si>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</si>
  <si>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</si>
  <si>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</si>
  <si>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</si>
  <si>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</si>
  <si>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</si>
  <si>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</si>
  <si>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</si>
  <si>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</si>
  <si>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</si>
  <si>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</si>
  <si>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</si>
  <si>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</si>
  <si>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</si>
  <si>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</si>
  <si>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</si>
  <si>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</si>
  <si>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</si>
  <si>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</si>
  <si>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</si>
  <si>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</si>
  <si>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</si>
  <si>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</si>
  <si>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</si>
  <si>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</si>
  <si>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</si>
  <si>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</si>
  <si>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</si>
  <si>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</si>
  <si>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</si>
  <si>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</si>
  <si>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</si>
  <si>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</si>
  <si>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</si>
  <si>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</si>
  <si>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</si>
  <si>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</si>
  <si>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</si>
  <si>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</si>
  <si>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</si>
  <si>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</si>
  <si>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</si>
  <si>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</si>
  <si>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</si>
  <si>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</si>
  <si>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</si>
  <si>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</si>
  <si>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</si>
  <si>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</si>
  <si>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</si>
  <si>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</si>
  <si>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</si>
  <si>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</si>
  <si>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</si>
  <si>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</si>
  <si>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</si>
  <si>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</si>
  <si>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</si>
  <si>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</si>
  <si>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</si>
  <si>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</si>
  <si>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</si>
  <si>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</si>
  <si>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</si>
  <si>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</si>
  <si>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</si>
  <si>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</si>
  <si>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</si>
  <si>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</si>
  <si>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</si>
  <si>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</si>
  <si>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</si>
  <si>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</si>
  <si>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</si>
  <si>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</si>
  <si>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</si>
  <si>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</si>
  <si>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</si>
  <si>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</si>
  <si>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</si>
  <si>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</si>
  <si>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</si>
  <si>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</si>
  <si>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</si>
  <si>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</si>
  <si>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</si>
  <si>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</si>
  <si>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</si>
  <si>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</si>
  <si>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</si>
  <si>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</si>
  <si>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</si>
  <si>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</si>
  <si>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</si>
  <si>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</si>
  <si>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</si>
  <si>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</si>
  <si>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</si>
  <si>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</si>
  <si>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</si>
  <si>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</si>
  <si>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</si>
  <si>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</si>
  <si>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</si>
  <si>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</si>
  <si>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</si>
  <si>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</si>
  <si>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</si>
  <si>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</si>
  <si>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</si>
  <si>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</si>
  <si>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</si>
  <si>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</si>
  <si>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</si>
  <si>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</si>
  <si>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</si>
  <si>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</si>
  <si>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</si>
  <si>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</si>
  <si>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</si>
  <si>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</si>
  <si>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</si>
  <si>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</si>
  <si>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</si>
  <si>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</si>
  <si>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</si>
  <si>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</si>
  <si>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</si>
  <si>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</si>
  <si>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</si>
  <si>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</si>
  <si>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</si>
  <si>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</si>
  <si>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</si>
  <si>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</si>
  <si>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</si>
  <si>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</si>
  <si>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</si>
  <si>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</si>
  <si>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</si>
  <si>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</si>
  <si>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</si>
  <si>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</si>
  <si>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</si>
  <si>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</si>
  <si>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</si>
  <si>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</si>
  <si>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</si>
  <si>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</si>
  <si>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</si>
  <si>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</si>
  <si>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</si>
  <si>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</si>
  <si>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</si>
  <si>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</si>
  <si>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</si>
  <si>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</si>
  <si>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</si>
  <si>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</si>
  <si>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</si>
  <si>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</si>
  <si>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</si>
  <si>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</si>
  <si>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</si>
  <si>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</si>
  <si>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</si>
  <si>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</si>
  <si>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</si>
  <si>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</si>
  <si>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</si>
  <si>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</si>
  <si>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</si>
  <si>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</si>
  <si>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</si>
  <si>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</si>
  <si>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</si>
  <si>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</si>
  <si>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</si>
  <si>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</si>
  <si>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</si>
  <si>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</si>
  <si>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</si>
  <si>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</si>
  <si>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</si>
  <si>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</si>
  <si>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</si>
  <si>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</si>
  <si>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</si>
  <si>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</si>
  <si>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</si>
  <si>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</si>
  <si>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</si>
  <si>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</si>
  <si>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</si>
  <si>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</si>
  <si>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</si>
  <si>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</si>
  <si>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</si>
  <si>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</si>
  <si>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</si>
  <si>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</si>
  <si>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</si>
  <si>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</si>
  <si>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</si>
  <si>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</si>
  <si>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</si>
  <si>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</si>
  <si>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</si>
  <si>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</si>
  <si>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</si>
  <si>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</si>
  <si>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</si>
  <si>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</si>
  <si>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</si>
  <si>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</si>
  <si>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</si>
  <si>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</si>
  <si>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</si>
  <si>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</si>
  <si>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</si>
  <si>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</si>
  <si>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</si>
  <si>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</si>
  <si>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</si>
  <si>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</si>
  <si>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</si>
  <si>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</si>
  <si>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</si>
  <si>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</si>
  <si>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</si>
  <si>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</si>
  <si>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</si>
  <si>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</si>
  <si>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</si>
  <si>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</si>
  <si>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</si>
  <si>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</si>
  <si>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</si>
  <si>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</si>
  <si>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</si>
  <si>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</si>
  <si>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</si>
  <si>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</si>
  <si>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</si>
  <si>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</si>
  <si>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</si>
  <si>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</si>
  <si>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</si>
  <si>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</si>
  <si>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</si>
  <si>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</si>
  <si>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</si>
  <si>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</si>
  <si>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</si>
  <si>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</si>
  <si>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</si>
  <si>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</si>
  <si>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</si>
  <si>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</si>
  <si>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</si>
  <si>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</si>
  <si>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</si>
  <si>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</si>
  <si>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</si>
  <si>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</si>
  <si>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</si>
  <si>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</si>
  <si>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</si>
  <si>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</si>
  <si>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</si>
  <si>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</si>
  <si>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</si>
  <si>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</si>
  <si>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</si>
  <si>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</si>
  <si>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</si>
  <si>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</si>
  <si>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</si>
  <si>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</si>
  <si>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</si>
  <si>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</si>
  <si>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</si>
  <si>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</si>
  <si>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</si>
  <si>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</si>
  <si>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</si>
  <si>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</si>
  <si>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</si>
  <si>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</si>
  <si>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</si>
  <si>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</si>
  <si>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</si>
  <si>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</si>
  <si>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</si>
  <si>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</si>
  <si>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</si>
  <si>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</si>
  <si>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</si>
  <si>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</si>
  <si>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</si>
  <si>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</si>
  <si>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</si>
  <si>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</si>
  <si>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</si>
  <si>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</si>
  <si>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</si>
  <si>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</si>
  <si>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</si>
  <si>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</si>
  <si>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</si>
  <si>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</si>
  <si>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</si>
  <si>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</si>
  <si>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</si>
  <si>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</si>
  <si>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</si>
  <si>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</si>
  <si>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</si>
  <si>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</si>
  <si>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</si>
  <si>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</si>
  <si>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</si>
  <si>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</si>
  <si>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</si>
  <si>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</si>
  <si>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</si>
  <si>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</si>
  <si>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</si>
  <si>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</si>
  <si>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</si>
  <si>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</si>
  <si>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</si>
  <si>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</si>
  <si>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</si>
  <si>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</si>
  <si>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</si>
  <si>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</si>
  <si>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</si>
  <si>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</si>
  <si>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</si>
  <si>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</si>
  <si>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</si>
  <si>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</si>
  <si>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</si>
  <si>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</si>
  <si>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</si>
  <si>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</si>
  <si>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</si>
  <si>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</si>
  <si>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</si>
  <si>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</si>
  <si>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</si>
  <si>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</si>
  <si>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</si>
  <si>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</si>
  <si>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</si>
  <si>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</si>
  <si>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</si>
  <si>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</si>
  <si>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</si>
  <si>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</si>
  <si>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</si>
  <si>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</si>
  <si>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</si>
  <si>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</si>
  <si>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</si>
  <si>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</si>
  <si>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</si>
  <si>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</si>
  <si>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</si>
  <si>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</si>
  <si>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</si>
  <si>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</si>
  <si>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</si>
  <si>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</si>
  <si>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</si>
  <si>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</si>
  <si>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</si>
  <si>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</si>
  <si>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</si>
  <si>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</si>
  <si>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</si>
  <si>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</si>
  <si>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</si>
  <si>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</si>
  <si>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</si>
  <si>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</si>
  <si>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</si>
  <si>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</si>
  <si>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</si>
  <si>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</si>
  <si>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</si>
  <si>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</si>
  <si>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</si>
  <si>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</si>
  <si>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</si>
  <si>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</si>
  <si>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</si>
  <si>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</si>
  <si>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</si>
  <si>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</si>
  <si>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</si>
  <si>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</si>
  <si>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</si>
  <si>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</si>
  <si>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</si>
  <si>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</si>
  <si>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</si>
  <si>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</si>
  <si>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</si>
  <si>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</si>
  <si>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</si>
  <si>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</si>
  <si>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</si>
  <si>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</si>
  <si>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</si>
  <si>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</si>
  <si>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</si>
  <si>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</si>
  <si>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</si>
  <si>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</si>
  <si>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</si>
  <si>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</si>
  <si>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</si>
  <si>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</si>
  <si>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</si>
  <si>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</si>
  <si>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</si>
  <si>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</si>
  <si>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</si>
  <si>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</si>
  <si>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</si>
  <si>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</si>
  <si>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</si>
  <si>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</si>
  <si>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</si>
  <si>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</si>
  <si>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</si>
  <si>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</si>
  <si>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</si>
  <si>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</si>
  <si>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</si>
  <si>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</si>
  <si>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</si>
  <si>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</si>
  <si>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</si>
  <si>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</si>
  <si>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</si>
  <si>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</si>
  <si>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</si>
  <si>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</si>
  <si>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</si>
  <si>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</si>
  <si>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</si>
  <si>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</si>
  <si>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</si>
  <si>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</si>
  <si>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</si>
  <si>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</si>
  <si>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</si>
  <si>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</si>
  <si>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</si>
  <si>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</si>
  <si>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</si>
  <si>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</si>
  <si>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</si>
  <si>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</si>
  <si>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</si>
  <si>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</si>
  <si>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</si>
  <si>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</si>
  <si>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</si>
  <si>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</si>
  <si>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</si>
  <si>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</si>
  <si>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</si>
  <si>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</si>
  <si>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</si>
  <si>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</si>
  <si>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</si>
  <si>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</si>
  <si>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</si>
  <si>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</si>
  <si>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</si>
  <si>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</si>
  <si>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</si>
  <si>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</si>
  <si>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</si>
  <si>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</si>
  <si>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</si>
  <si>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</si>
  <si>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</si>
  <si>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</si>
  <si>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</si>
  <si>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</si>
  <si>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</si>
  <si>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</si>
  <si>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</si>
  <si>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</si>
  <si>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</si>
  <si>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</si>
  <si>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</si>
  <si>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</si>
  <si>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</si>
  <si>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</si>
  <si>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</si>
  <si>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</si>
  <si>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</si>
  <si>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</si>
  <si>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</si>
  <si>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</si>
  <si>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</si>
  <si>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</si>
  <si>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</si>
  <si>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</si>
  <si>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</si>
  <si>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</si>
  <si>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</si>
  <si>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</si>
  <si>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</si>
  <si>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</si>
  <si>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</si>
  <si>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</si>
  <si>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</si>
  <si>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</si>
  <si>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</si>
  <si>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</si>
  <si>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</si>
  <si>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</si>
  <si>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</si>
  <si>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</si>
  <si>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</si>
  <si>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</si>
  <si>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</si>
  <si>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</si>
  <si>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</si>
  <si>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</si>
  <si>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</si>
  <si>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</si>
  <si>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</si>
  <si>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</si>
  <si>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</si>
  <si>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</si>
  <si>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</si>
  <si>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</si>
  <si>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</si>
  <si>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</si>
  <si>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</si>
  <si>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</si>
  <si>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</si>
  <si>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</si>
  <si>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</si>
  <si>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</si>
  <si>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</si>
  <si>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</si>
  <si>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</si>
  <si>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</si>
  <si>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</si>
  <si>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</si>
  <si>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</si>
  <si>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</si>
  <si>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</si>
  <si>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</si>
  <si>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</si>
  <si>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</si>
  <si>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</si>
  <si>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</si>
  <si>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</si>
  <si>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</si>
  <si>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</si>
  <si>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</si>
  <si>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</si>
  <si>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</si>
  <si>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</si>
  <si>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</si>
  <si>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</si>
  <si>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</si>
  <si>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</si>
  <si>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</si>
  <si>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</si>
  <si>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</si>
  <si>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</si>
  <si>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</si>
  <si>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</si>
  <si>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</si>
  <si>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</si>
  <si>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</si>
  <si>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</si>
  <si>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</si>
  <si>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</si>
  <si>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</si>
  <si>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</si>
  <si>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</si>
  <si>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</si>
  <si>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</si>
  <si>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</si>
  <si>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</si>
  <si>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</si>
  <si>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</si>
  <si>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</si>
  <si>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</si>
  <si>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</si>
  <si>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</si>
  <si>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</si>
  <si>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</si>
  <si>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</si>
  <si>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</si>
  <si>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</si>
  <si>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</si>
  <si>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</si>
  <si>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</si>
  <si>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</si>
  <si>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</si>
  <si>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</si>
  <si>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</si>
  <si>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</si>
  <si>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</si>
  <si>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</si>
  <si>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</si>
  <si>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</si>
  <si>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</si>
  <si>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</si>
  <si>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</si>
  <si>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</si>
  <si>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</si>
  <si>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</si>
  <si>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</si>
  <si>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</si>
  <si>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</si>
  <si>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</si>
  <si>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</si>
  <si>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</si>
  <si>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</si>
  <si>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</si>
  <si>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</si>
  <si>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</si>
  <si>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</si>
  <si>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</si>
  <si>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</si>
  <si>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</si>
  <si>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</si>
  <si>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</si>
  <si>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</si>
  <si>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</si>
  <si>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</si>
  <si>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</si>
  <si>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</si>
  <si>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</si>
  <si>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</si>
  <si>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</si>
  <si>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</si>
  <si>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</si>
  <si>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</si>
  <si>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</si>
  <si>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</si>
  <si>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</si>
  <si>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</si>
  <si>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</si>
  <si>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</si>
  <si>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</si>
  <si>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</si>
  <si>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</si>
  <si>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</si>
  <si>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</si>
  <si>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</si>
  <si>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</si>
  <si>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</si>
  <si>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</si>
  <si>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</si>
  <si>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</si>
  <si>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</si>
  <si>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</si>
  <si>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</si>
  <si>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</si>
  <si>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</si>
  <si>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</si>
  <si>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</si>
  <si>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</si>
  <si>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</si>
  <si>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</si>
  <si>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</si>
  <si>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</si>
  <si>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</si>
  <si>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</si>
  <si>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</si>
  <si>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</si>
  <si>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</si>
  <si>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</si>
  <si>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</si>
  <si>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</si>
  <si>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</si>
  <si>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</si>
  <si>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</si>
  <si>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</si>
  <si>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</si>
  <si>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</si>
  <si>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</si>
  <si>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</si>
  <si>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</si>
  <si>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</si>
  <si>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</si>
  <si>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</si>
  <si>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</si>
  <si>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</si>
  <si>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</si>
  <si>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</si>
  <si>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</si>
  <si>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</si>
  <si>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</si>
  <si>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</si>
  <si>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</si>
  <si>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</si>
  <si>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</si>
  <si>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</si>
  <si>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</si>
  <si>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</si>
  <si>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</si>
  <si>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</si>
  <si>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</si>
  <si>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</si>
  <si>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</si>
  <si>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</si>
  <si>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</si>
  <si>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</si>
  <si>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</si>
  <si>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</si>
  <si>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</si>
  <si>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</si>
  <si>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</si>
  <si>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</si>
  <si>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</si>
  <si>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</si>
  <si>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</si>
  <si>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</si>
  <si>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</si>
  <si>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</si>
  <si>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</si>
  <si>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</si>
  <si>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</si>
  <si>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</si>
  <si>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</si>
  <si>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</si>
  <si>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</si>
  <si>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</si>
  <si>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</si>
  <si>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</si>
  <si>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</si>
  <si>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</si>
  <si>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</si>
  <si>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</si>
  <si>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</si>
  <si>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</si>
  <si>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</si>
  <si>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</si>
  <si>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</si>
  <si>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</si>
  <si>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</si>
  <si>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</si>
  <si>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</si>
  <si>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</si>
  <si>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</si>
  <si>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</si>
  <si>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</si>
  <si>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</si>
  <si>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</si>
  <si>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</si>
  <si>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</si>
  <si>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</si>
  <si>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</si>
  <si>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</si>
  <si>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</si>
  <si>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</si>
  <si>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</si>
  <si>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</si>
  <si>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</si>
  <si>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</si>
  <si>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</si>
  <si>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</si>
  <si>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</si>
  <si>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</si>
  <si>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</si>
  <si>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</si>
  <si>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</si>
  <si>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</si>
  <si>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</si>
  <si>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</si>
  <si>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</si>
  <si>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</si>
  <si>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</si>
  <si>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</si>
  <si>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</si>
  <si>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</si>
  <si>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</si>
  <si>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</si>
  <si>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</si>
  <si>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</si>
  <si>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</si>
  <si>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</si>
  <si>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</si>
  <si>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</si>
  <si>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</si>
  <si>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</si>
  <si>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</si>
  <si>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</si>
  <si>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</si>
  <si>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</si>
  <si>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</si>
  <si>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</si>
  <si>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</si>
  <si>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</si>
  <si>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</si>
  <si>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</si>
  <si>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</si>
  <si>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</si>
  <si>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</si>
  <si>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</si>
  <si>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</si>
  <si>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</si>
  <si>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</si>
  <si>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</si>
  <si>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</si>
  <si>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</si>
  <si>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</si>
  <si>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</si>
  <si>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</si>
  <si>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</si>
  <si>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</si>
  <si>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</si>
  <si>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</si>
  <si>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</si>
  <si>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</si>
  <si>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</si>
  <si>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</si>
  <si>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</si>
  <si>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</si>
  <si>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</si>
  <si>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</si>
  <si>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</si>
  <si>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</si>
  <si>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</si>
  <si>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</si>
  <si>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</si>
  <si>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</si>
  <si>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</si>
  <si>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</si>
  <si>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</si>
  <si>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</si>
  <si>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</si>
  <si>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</si>
  <si>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</si>
  <si>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</si>
  <si>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</si>
  <si>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</si>
  <si>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</si>
  <si>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</si>
  <si>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</si>
  <si>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</si>
  <si>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</si>
  <si>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</si>
  <si>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</si>
  <si>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</si>
  <si>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</si>
  <si>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</si>
  <si>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</si>
  <si>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</si>
  <si>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</si>
  <si>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</si>
  <si>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</si>
  <si>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</si>
  <si>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</si>
  <si>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</si>
  <si>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</si>
  <si>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</si>
  <si>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</si>
  <si>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</si>
  <si>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</si>
  <si>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</si>
  <si>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</si>
  <si>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</si>
  <si>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</si>
  <si>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</si>
  <si>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</si>
  <si>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</si>
  <si>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</si>
  <si>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</si>
  <si>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</si>
  <si>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</si>
  <si>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</si>
  <si>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</si>
  <si>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</si>
  <si>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</si>
  <si>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</si>
  <si>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</si>
  <si>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</si>
  <si>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</si>
  <si>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</si>
  <si>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</si>
  <si>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</si>
  <si>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</si>
  <si>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</si>
  <si>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</si>
  <si>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</si>
  <si>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</si>
  <si>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</si>
  <si>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</si>
  <si>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</si>
  <si>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</si>
  <si>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</si>
  <si>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</si>
  <si>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</si>
  <si>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</si>
  <si>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</si>
  <si>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</si>
  <si>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</si>
  <si>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</si>
  <si>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</si>
  <si>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</si>
  <si>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</si>
  <si>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</si>
  <si>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</si>
  <si>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</si>
  <si>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</si>
  <si>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</si>
  <si>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</si>
  <si>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</si>
  <si>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</si>
  <si>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</si>
  <si>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</si>
  <si>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</si>
  <si>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</si>
  <si>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</si>
  <si>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</si>
  <si>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</si>
  <si>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</si>
  <si>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</si>
  <si>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</si>
  <si>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</si>
  <si>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</si>
  <si>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</si>
  <si>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</si>
  <si>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</si>
  <si>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</si>
  <si>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</si>
  <si>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</si>
  <si>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</si>
  <si>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</si>
  <si>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</si>
  <si>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</si>
  <si>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</si>
  <si>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</si>
  <si>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</si>
  <si>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</si>
  <si>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</si>
  <si>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</si>
  <si>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</si>
  <si>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</si>
  <si>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</si>
  <si>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</si>
  <si>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</si>
  <si>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</si>
  <si>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</si>
  <si>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</si>
  <si>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</si>
  <si>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</si>
  <si>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</si>
  <si>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</si>
  <si>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</si>
  <si>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</si>
  <si>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</si>
  <si>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</si>
  <si>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</si>
  <si>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</si>
  <si>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</si>
  <si>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</si>
  <si>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</si>
  <si>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</si>
  <si>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</si>
  <si>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</si>
  <si>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</si>
  <si>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</si>
  <si>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</si>
  <si>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</si>
  <si>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</si>
  <si>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</si>
  <si>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</si>
  <si>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</si>
  <si>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</si>
  <si>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</si>
  <si>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</si>
  <si>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</si>
  <si>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</si>
  <si>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</si>
  <si>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</si>
  <si>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</si>
  <si>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</si>
  <si>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</si>
  <si>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</si>
  <si>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</si>
  <si>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</si>
  <si>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</si>
  <si>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</si>
  <si>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</si>
  <si>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</si>
  <si>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</si>
  <si>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</si>
  <si>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</si>
  <si>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</si>
  <si>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</si>
  <si>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</si>
  <si>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</si>
  <si>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</si>
  <si>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</si>
  <si>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</si>
  <si>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</si>
  <si>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</si>
  <si>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</si>
  <si>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</si>
  <si>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</si>
  <si>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</si>
  <si>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</si>
  <si>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</si>
  <si>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</si>
  <si>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</si>
  <si>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</si>
  <si>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</si>
  <si>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</si>
  <si>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</si>
  <si>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</si>
  <si>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</si>
  <si>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</si>
  <si>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</si>
  <si>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</si>
  <si>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</si>
  <si>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</si>
  <si>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</si>
  <si>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</si>
  <si>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</si>
  <si>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</si>
  <si>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</si>
  <si>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</si>
  <si>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</si>
  <si>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</si>
  <si>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</si>
  <si>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</si>
  <si>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</si>
  <si>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</si>
  <si>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</si>
  <si>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</si>
  <si>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</si>
  <si>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</si>
  <si>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</si>
  <si>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</si>
  <si>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</si>
  <si>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</si>
  <si>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</si>
  <si>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</si>
  <si>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</si>
  <si>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</si>
  <si>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</si>
  <si>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</si>
  <si>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</si>
  <si>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</si>
  <si>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</si>
  <si>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</si>
  <si>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</si>
  <si>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</si>
  <si>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</si>
  <si>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</si>
  <si>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</si>
  <si>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</si>
  <si>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</si>
  <si>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</si>
  <si>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</si>
  <si>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</si>
  <si>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</si>
  <si>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</si>
  <si>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</si>
  <si>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</si>
  <si>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</si>
  <si>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</si>
  <si>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</si>
  <si>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</si>
  <si>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</si>
  <si>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</si>
  <si>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</si>
  <si>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</si>
  <si>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</si>
  <si>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</si>
  <si>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</si>
  <si>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</si>
  <si>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</si>
  <si>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</si>
  <si>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</si>
  <si>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</si>
  <si>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</si>
  <si>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</si>
  <si>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</si>
  <si>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</si>
  <si>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</si>
  <si>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</si>
  <si>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</si>
  <si>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</si>
  <si>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</si>
  <si>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</si>
  <si>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</si>
  <si>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</si>
  <si>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</si>
  <si>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</si>
  <si>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</si>
  <si>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</si>
  <si>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</si>
  <si>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</si>
  <si>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</si>
  <si>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</si>
  <si>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</si>
  <si>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</si>
  <si>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</si>
  <si>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</si>
  <si>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</si>
  <si>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</si>
  <si>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</si>
  <si>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</si>
  <si>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</si>
  <si>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</si>
  <si>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</si>
  <si>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</si>
  <si>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</si>
  <si>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</si>
  <si>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</si>
  <si>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</si>
  <si>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</si>
  <si>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</si>
  <si>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</si>
  <si>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</si>
  <si>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</si>
  <si>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</si>
  <si>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</si>
  <si>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</si>
  <si>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</si>
  <si>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</si>
  <si>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</si>
  <si>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</si>
  <si>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</si>
  <si>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</si>
  <si>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</si>
  <si>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</si>
  <si>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</si>
  <si>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</si>
  <si>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</si>
  <si>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</si>
  <si>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</si>
  <si>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</si>
  <si>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</si>
  <si>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</si>
  <si>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</si>
  <si>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</si>
  <si>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</si>
  <si>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</si>
  <si>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</si>
  <si>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</si>
  <si>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</si>
  <si>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</si>
  <si>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</si>
  <si>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</si>
  <si>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</si>
  <si>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</si>
  <si>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</si>
  <si>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</si>
  <si>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</si>
  <si>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</si>
  <si>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</si>
  <si>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</si>
  <si>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</si>
  <si>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</si>
  <si>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</si>
  <si>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</si>
  <si>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</si>
  <si>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</si>
  <si>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</si>
  <si>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</si>
  <si>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</si>
  <si>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</si>
  <si>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</si>
  <si>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</si>
  <si>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</si>
  <si>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</si>
  <si>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</si>
  <si>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</si>
  <si>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</si>
  <si>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</si>
  <si>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</si>
  <si>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</si>
  <si>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</si>
  <si>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</si>
  <si>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</si>
  <si>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</si>
  <si>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</si>
  <si>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</si>
  <si>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</si>
  <si>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</si>
  <si>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</si>
  <si>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</si>
  <si>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</si>
  <si>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</si>
  <si>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</si>
  <si>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</si>
  <si>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</si>
  <si>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</si>
  <si>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</si>
  <si>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</si>
  <si>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</si>
  <si>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</si>
  <si>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</si>
  <si>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</si>
  <si>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</si>
  <si>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</si>
  <si>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</si>
  <si>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</si>
  <si>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</si>
  <si>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</si>
  <si>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</si>
  <si>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</si>
  <si>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</si>
  <si>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</si>
  <si>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</si>
  <si>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</si>
  <si>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</si>
  <si>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</si>
  <si>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</si>
  <si>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</si>
  <si>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</si>
  <si>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</si>
  <si>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</si>
  <si>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</si>
  <si>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</si>
  <si>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</si>
  <si>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</si>
  <si>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</si>
  <si>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</si>
  <si>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</si>
  <si>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</si>
  <si>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</si>
  <si>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</si>
  <si>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</si>
  <si>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</si>
  <si>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</si>
  <si>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</si>
  <si>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</si>
  <si>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</si>
  <si>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</si>
  <si>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</si>
  <si>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</si>
  <si>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</si>
  <si>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</si>
  <si>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</si>
  <si>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</si>
  <si>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</si>
  <si>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</si>
  <si>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</si>
  <si>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</si>
  <si>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</si>
  <si>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</si>
  <si>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</si>
  <si>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</si>
  <si>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</si>
  <si>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</si>
  <si>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</si>
  <si>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</si>
  <si>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</si>
  <si>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</si>
  <si>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</si>
  <si>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</si>
  <si>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</si>
  <si>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</si>
  <si>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</si>
  <si>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</si>
  <si>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</si>
  <si>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</si>
  <si>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</si>
  <si>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</si>
  <si>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</si>
  <si>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</si>
  <si>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</si>
  <si>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</si>
  <si>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</si>
  <si>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</si>
  <si>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</si>
  <si>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</si>
  <si>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</si>
  <si>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</si>
  <si>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</si>
  <si>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</si>
  <si>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</si>
  <si>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</si>
  <si>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</si>
  <si>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</si>
  <si>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</si>
  <si>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</si>
  <si>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</si>
  <si>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</si>
  <si>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</si>
  <si>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</si>
  <si>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</si>
  <si>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</si>
  <si>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</si>
  <si>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</si>
  <si>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</si>
  <si>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</si>
  <si>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</si>
  <si>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</si>
  <si>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</si>
  <si>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</si>
  <si>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</si>
  <si>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</si>
  <si>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</si>
  <si>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</si>
  <si>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</si>
  <si>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</si>
  <si>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</si>
  <si>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</si>
  <si>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</si>
  <si>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</si>
  <si>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</si>
  <si>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</si>
  <si>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</si>
  <si>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</si>
  <si>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</si>
  <si>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</si>
  <si>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</si>
  <si>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</si>
  <si>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</si>
  <si>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</si>
  <si>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</si>
  <si>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</si>
  <si>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</si>
  <si>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</si>
  <si>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</si>
  <si>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</si>
  <si>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</si>
  <si>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</si>
  <si>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</si>
  <si>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</si>
  <si>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</si>
  <si>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</si>
  <si>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</si>
  <si>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</si>
  <si>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</si>
  <si>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</si>
  <si>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</si>
  <si>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</si>
  <si>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</si>
  <si>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</si>
  <si>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</si>
  <si>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</si>
  <si>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</si>
  <si>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</si>
  <si>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</si>
  <si>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</si>
  <si>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</si>
  <si>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</si>
  <si>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</si>
  <si>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</si>
  <si>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</si>
  <si>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</si>
  <si>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</si>
  <si>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</si>
  <si>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</si>
  <si>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</si>
  <si>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</si>
  <si>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</si>
  <si>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</si>
  <si>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</si>
  <si>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</si>
  <si>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</si>
  <si>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</si>
  <si>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</si>
  <si>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</si>
  <si>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</si>
  <si>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</si>
  <si>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</si>
  <si>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</si>
  <si>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</si>
  <si>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</si>
  <si>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</si>
  <si>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</si>
  <si>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</si>
  <si>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</si>
  <si>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</si>
  <si>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</si>
  <si>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</si>
  <si>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</si>
  <si>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</si>
  <si>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</si>
  <si>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</si>
  <si>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</si>
  <si>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</si>
  <si>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</si>
  <si>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</si>
  <si>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</si>
  <si>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</si>
  <si>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</si>
  <si>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</si>
  <si>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</si>
  <si>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</si>
  <si>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</si>
  <si>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</si>
  <si>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</si>
  <si>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</si>
  <si>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</si>
  <si>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</si>
  <si>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</si>
  <si>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</si>
  <si>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</si>
  <si>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</si>
  <si>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</si>
  <si>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</si>
  <si>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</si>
  <si>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</si>
  <si>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</si>
  <si>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</si>
  <si>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</si>
  <si>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</si>
  <si>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</si>
  <si>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</si>
  <si>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</si>
  <si>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</si>
  <si>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</si>
  <si>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</si>
  <si>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</si>
  <si>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</si>
  <si>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</si>
  <si>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</si>
  <si>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</si>
  <si>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</si>
  <si>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</si>
  <si>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</si>
  <si>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</si>
  <si>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</si>
  <si>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</si>
  <si>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</si>
  <si>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</si>
  <si>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</si>
  <si>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</si>
  <si>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</si>
  <si>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</si>
  <si>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</si>
  <si>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</si>
  <si>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</si>
  <si>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</si>
  <si>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</si>
  <si>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</si>
  <si>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</si>
  <si>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</si>
  <si>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</si>
  <si>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</si>
  <si>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</si>
  <si>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</si>
  <si>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</si>
  <si>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</si>
  <si>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</si>
  <si>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</si>
  <si>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</si>
  <si>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</si>
  <si>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</si>
  <si>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</si>
  <si>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</si>
  <si>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</si>
  <si>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</si>
  <si>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</si>
  <si>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</si>
  <si>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</si>
  <si>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</si>
  <si>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</si>
  <si>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</si>
  <si>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</si>
  <si>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</si>
  <si>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</si>
  <si>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</si>
  <si>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</si>
  <si>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</si>
  <si>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</si>
  <si>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</si>
  <si>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</si>
  <si>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</si>
  <si>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</si>
  <si>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</si>
  <si>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</si>
  <si>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</si>
  <si>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</si>
  <si>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</si>
  <si>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</si>
  <si>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</si>
  <si>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</si>
  <si>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</si>
  <si>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</si>
  <si>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</si>
  <si>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</si>
  <si>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</si>
  <si>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</si>
  <si>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</si>
  <si>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</si>
  <si>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</si>
  <si>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</si>
  <si>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</si>
  <si>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</si>
  <si>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</si>
  <si>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</si>
  <si>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</si>
  <si>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</si>
  <si>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</si>
  <si>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</si>
  <si>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</si>
  <si>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</si>
  <si>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</si>
  <si>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</si>
  <si>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</si>
  <si>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</si>
  <si>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</si>
  <si>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</si>
  <si>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</si>
  <si>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</si>
  <si>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</si>
  <si>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</si>
  <si>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</si>
  <si>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</si>
  <si>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</si>
  <si>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</si>
  <si>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</si>
  <si>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</si>
  <si>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</si>
  <si>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</si>
  <si>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</si>
  <si>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</si>
  <si>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</si>
  <si>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</si>
  <si>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</si>
  <si>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</si>
  <si>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</si>
  <si>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</si>
  <si>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</si>
  <si>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</si>
  <si>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</si>
  <si>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</si>
  <si>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</si>
  <si>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</si>
  <si>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</si>
  <si>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</si>
  <si>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</si>
  <si>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</si>
  <si>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</si>
  <si>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</si>
  <si>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</si>
  <si>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</si>
  <si>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</si>
  <si>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</si>
  <si>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</si>
  <si>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</si>
  <si>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</si>
  <si>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</si>
  <si>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</si>
  <si>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</si>
  <si>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</si>
  <si>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</si>
  <si>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</si>
  <si>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</si>
  <si>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</si>
  <si>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</si>
  <si>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</si>
  <si>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</si>
  <si>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</si>
  <si>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</si>
  <si>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</si>
  <si>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</si>
  <si>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</si>
  <si>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</si>
  <si>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</si>
  <si>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</si>
  <si>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</si>
  <si>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</si>
  <si>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</si>
  <si>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</si>
  <si>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</si>
  <si>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</si>
  <si>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</si>
  <si>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</si>
  <si>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</si>
  <si>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</si>
  <si>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</si>
  <si>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</si>
  <si>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</si>
  <si>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</si>
  <si>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</si>
  <si>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</si>
  <si>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</si>
  <si>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</si>
  <si>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</si>
  <si>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</si>
  <si>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</si>
  <si>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</si>
  <si>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</si>
  <si>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</si>
  <si>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</si>
  <si>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</si>
  <si>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</si>
  <si>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</si>
  <si>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</si>
  <si>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</si>
  <si>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</si>
  <si>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</si>
  <si>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</si>
  <si>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</si>
  <si>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</si>
  <si>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</si>
  <si>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</si>
  <si>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</si>
  <si>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</si>
  <si>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</si>
  <si>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</si>
  <si>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</si>
  <si>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</si>
  <si>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</si>
  <si>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</si>
  <si>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</si>
  <si>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</si>
  <si>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</si>
  <si>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</si>
  <si>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</si>
  <si>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</si>
  <si>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</si>
  <si>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</si>
  <si>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</si>
  <si>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</si>
  <si>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</si>
  <si>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</si>
  <si>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</si>
  <si>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</si>
  <si>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</si>
  <si>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</si>
  <si>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</si>
  <si>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</si>
  <si>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</si>
  <si>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</si>
  <si>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</si>
  <si>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</si>
  <si>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</si>
  <si>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</si>
  <si>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</si>
  <si>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</si>
  <si>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</si>
  <si>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</si>
  <si>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</si>
  <si>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</si>
  <si>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</si>
  <si>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</si>
  <si>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</si>
  <si>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</si>
  <si>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</si>
  <si>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</si>
  <si>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</si>
  <si>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</si>
  <si>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</si>
  <si>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</si>
  <si>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</si>
  <si>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</si>
  <si>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</si>
  <si>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</si>
  <si>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</si>
  <si>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</si>
  <si>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</si>
  <si>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</si>
  <si>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</si>
  <si>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</si>
  <si>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</si>
  <si>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</si>
  <si>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</si>
  <si>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</si>
  <si>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</si>
  <si>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</si>
  <si>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</si>
  <si>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</si>
  <si>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</si>
  <si>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</si>
  <si>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</si>
  <si>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</si>
  <si>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</si>
  <si>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</si>
  <si>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</si>
  <si>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</si>
  <si>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</si>
  <si>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</si>
  <si>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</si>
  <si>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</si>
  <si>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</si>
  <si>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</si>
  <si>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</si>
  <si>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</si>
  <si>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</si>
  <si>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</si>
  <si>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</si>
  <si>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</si>
  <si>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</si>
  <si>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</si>
  <si>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</si>
  <si>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</si>
  <si>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</si>
  <si>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</si>
  <si>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</si>
  <si>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</si>
  <si>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</si>
  <si>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</si>
  <si>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</si>
  <si>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</si>
  <si>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</si>
  <si>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</si>
  <si>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</si>
  <si>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</si>
  <si>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</si>
  <si>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</si>
  <si>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</si>
  <si>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</si>
  <si>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</si>
  <si>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</si>
  <si>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</si>
  <si>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</si>
  <si>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</si>
  <si>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</si>
  <si>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</si>
  <si>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</si>
  <si>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</si>
  <si>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</si>
  <si>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</si>
  <si>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</si>
  <si>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</si>
  <si>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</si>
  <si>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</si>
  <si>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</si>
  <si>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</si>
  <si>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</si>
  <si>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</si>
  <si>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</si>
  <si>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</si>
  <si>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</si>
  <si>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</si>
  <si>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</si>
  <si>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</si>
  <si>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</si>
  <si>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</si>
  <si>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</si>
  <si>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</si>
  <si>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</si>
  <si>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</si>
  <si>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</si>
  <si>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</si>
  <si>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</si>
  <si>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</si>
  <si>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</si>
  <si>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</si>
  <si>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</si>
  <si>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</si>
  <si>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</si>
  <si>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</si>
  <si>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</si>
  <si>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</si>
  <si>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</si>
  <si>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</si>
  <si>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</si>
  <si>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</si>
  <si>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</si>
  <si>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</si>
  <si>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</si>
  <si>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</si>
  <si>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</si>
  <si>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</si>
  <si>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</si>
  <si>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</si>
  <si>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</si>
  <si>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</si>
  <si>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</si>
  <si>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</si>
  <si>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</si>
  <si>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</si>
  <si>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</si>
  <si>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</si>
  <si>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</si>
  <si>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</si>
  <si>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</si>
  <si>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</si>
  <si>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</si>
  <si>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</si>
  <si>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</si>
  <si>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</si>
  <si>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</si>
  <si>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</si>
  <si>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</si>
  <si>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</si>
  <si>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</si>
  <si>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</si>
  <si>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</si>
  <si>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</si>
  <si>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</si>
  <si>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</si>
  <si>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</si>
  <si>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</si>
  <si>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</si>
  <si>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</si>
  <si>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</si>
  <si>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</si>
  <si>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</si>
  <si>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</si>
  <si>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</si>
  <si>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</si>
  <si>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</si>
  <si>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</si>
  <si>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</si>
  <si>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</si>
  <si>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</si>
  <si>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</si>
  <si>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</si>
  <si>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</si>
  <si>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</si>
  <si>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</si>
  <si>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</si>
  <si>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</si>
  <si>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</si>
  <si>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</si>
  <si>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</si>
  <si>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</si>
  <si>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</si>
  <si>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</si>
  <si>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</si>
  <si>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</si>
  <si>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</si>
  <si>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</si>
  <si>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</si>
  <si>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</si>
  <si>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</si>
  <si>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</si>
  <si>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</si>
  <si>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</si>
  <si>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</si>
  <si>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</si>
  <si>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</si>
  <si>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</si>
  <si>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</si>
  <si>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</si>
  <si>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</si>
  <si>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</si>
  <si>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</si>
  <si>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</si>
  <si>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</si>
  <si>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</si>
  <si>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</si>
  <si>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</si>
  <si>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</si>
  <si>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</si>
  <si>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</si>
  <si>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</si>
  <si>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</si>
  <si>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</si>
  <si>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</si>
  <si>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</si>
  <si>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</si>
  <si>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</si>
  <si>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</si>
  <si>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</si>
  <si>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</si>
  <si>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</si>
  <si>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</si>
  <si>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</si>
  <si>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</si>
  <si>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</si>
  <si>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</si>
  <si>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</si>
  <si>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</si>
  <si>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</si>
  <si>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</si>
  <si>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</si>
  <si>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</si>
  <si>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</si>
  <si>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</si>
  <si>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</si>
  <si>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</si>
  <si>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</si>
  <si>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</si>
  <si>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</si>
  <si>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</si>
  <si>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</si>
  <si>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</si>
  <si>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</si>
  <si>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</si>
  <si>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</si>
  <si>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</si>
  <si>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</si>
  <si>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</si>
  <si>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</si>
  <si>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</si>
  <si>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</si>
  <si>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</si>
  <si>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</si>
  <si>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</si>
  <si>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</si>
  <si>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</si>
  <si>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</si>
  <si>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</si>
  <si>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</si>
  <si>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</si>
  <si>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</si>
  <si>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</si>
  <si>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</si>
  <si>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</si>
  <si>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</si>
  <si>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</si>
  <si>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</si>
  <si>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</si>
  <si>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</si>
  <si>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</si>
  <si>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</si>
  <si>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</si>
  <si>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</si>
  <si>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</si>
  <si>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</si>
  <si>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</si>
  <si>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</si>
  <si>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</si>
  <si>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</si>
  <si>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</si>
  <si>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</si>
  <si>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</si>
  <si>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</si>
  <si>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</si>
  <si>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</si>
  <si>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</si>
  <si>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</si>
  <si>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</si>
  <si>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</si>
  <si>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</si>
  <si>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</si>
  <si>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</si>
  <si>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</si>
  <si>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</si>
  <si>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</si>
  <si>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</si>
  <si>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</si>
  <si>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</si>
  <si>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</si>
  <si>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</si>
  <si>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</si>
  <si>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</si>
  <si>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</si>
  <si>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</si>
  <si>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</si>
  <si>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</si>
  <si>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</si>
  <si>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</si>
  <si>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</si>
  <si>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</si>
  <si>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</si>
  <si>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</si>
  <si>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</si>
  <si>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</si>
  <si>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</si>
  <si>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</si>
  <si>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</si>
  <si>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</si>
  <si>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</si>
  <si>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</si>
  <si>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</si>
  <si>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</si>
  <si>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</si>
  <si>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</si>
  <si>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</si>
  <si>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</si>
  <si>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</si>
  <si>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</si>
  <si>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</si>
  <si>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</si>
  <si>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</si>
  <si>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</si>
  <si>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</si>
  <si>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</si>
  <si>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</si>
  <si>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</si>
  <si>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</si>
  <si>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</si>
  <si>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</si>
  <si>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</si>
  <si>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</si>
  <si>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</si>
  <si>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</si>
  <si>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</si>
  <si>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</si>
  <si>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</si>
  <si>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</si>
  <si>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</si>
  <si>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</si>
  <si>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</si>
  <si>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</si>
  <si>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</si>
  <si>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</si>
  <si>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</si>
  <si>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</si>
  <si>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</si>
  <si>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</si>
  <si>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</si>
  <si>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</si>
  <si>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</si>
  <si>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</si>
  <si>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</si>
  <si>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</si>
  <si>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</si>
  <si>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</si>
  <si>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</si>
  <si>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</si>
  <si>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</si>
  <si>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</si>
  <si>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</si>
  <si>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</si>
  <si>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</si>
  <si>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</si>
  <si>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</si>
  <si>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</si>
  <si>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</si>
  <si>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</si>
  <si>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</si>
  <si>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</si>
  <si>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</si>
  <si>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</si>
  <si>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</si>
  <si>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</si>
  <si>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</si>
  <si>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</si>
  <si>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</si>
  <si>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</si>
  <si>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</si>
  <si>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</si>
  <si>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</si>
  <si>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</si>
  <si>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</si>
  <si>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</si>
  <si>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</si>
  <si>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</si>
  <si>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</si>
  <si>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</si>
  <si>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</si>
  <si>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</si>
  <si>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</si>
  <si>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</si>
  <si>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</si>
  <si>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</si>
  <si>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</si>
  <si>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</si>
  <si>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</si>
  <si>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</si>
  <si>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</si>
  <si>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</si>
  <si>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</si>
  <si>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</si>
  <si>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</si>
  <si>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</si>
  <si>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</si>
  <si>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</si>
  <si>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</si>
  <si>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</si>
  <si>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</si>
  <si>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</si>
  <si>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</si>
  <si>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</si>
  <si>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</si>
  <si>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</si>
  <si>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</si>
  <si>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</si>
  <si>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</si>
  <si>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</si>
  <si>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</si>
  <si>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</si>
  <si>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</si>
  <si>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</si>
  <si>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</si>
  <si>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</si>
  <si>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</si>
  <si>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</si>
  <si>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</si>
  <si>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</si>
  <si>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</si>
  <si>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</si>
  <si>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</si>
  <si>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</si>
  <si>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</si>
  <si>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</si>
  <si>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</si>
  <si>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</si>
  <si>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</si>
  <si>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</si>
  <si>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</si>
  <si>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</si>
  <si>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</si>
  <si>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</si>
  <si>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</si>
  <si>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</si>
  <si>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</si>
  <si>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</si>
  <si>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</si>
  <si>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</si>
  <si>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</si>
  <si>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</si>
  <si>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</si>
  <si>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</si>
  <si>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</si>
  <si>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</si>
  <si>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</si>
  <si>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</si>
  <si>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</si>
  <si>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</si>
  <si>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</si>
  <si>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</si>
  <si>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</si>
  <si>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</si>
  <si>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</si>
  <si>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</si>
  <si>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</si>
  <si>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</si>
  <si>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</si>
  <si>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</si>
  <si>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</si>
  <si>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</si>
  <si>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</si>
  <si>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</si>
  <si>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</si>
  <si>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</si>
  <si>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</si>
  <si>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</si>
  <si>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</si>
  <si>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</si>
  <si>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</si>
  <si>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</si>
  <si>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</si>
  <si>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</si>
  <si>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</si>
  <si>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</si>
  <si>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</si>
  <si>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</si>
  <si>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</si>
  <si>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</si>
  <si>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</si>
  <si>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</si>
  <si>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</si>
  <si>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</si>
  <si>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</si>
  <si>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</si>
  <si>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</si>
  <si>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</si>
  <si>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</si>
  <si>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</si>
  <si>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</si>
  <si>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</si>
  <si>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</si>
  <si>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</si>
  <si>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</si>
  <si>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</si>
  <si>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</si>
  <si>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</si>
  <si>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</si>
  <si>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</si>
  <si>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</si>
  <si>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</si>
  <si>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</si>
  <si>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</si>
  <si>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</si>
  <si>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</si>
  <si>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</si>
  <si>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</si>
  <si>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</si>
  <si>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</si>
  <si>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</si>
  <si>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</si>
  <si>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</si>
  <si>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</si>
  <si>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</si>
  <si>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</si>
  <si>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</si>
  <si>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</si>
  <si>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</si>
  <si>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</si>
  <si>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</si>
  <si>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</si>
  <si>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</si>
  <si>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</si>
  <si>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</si>
  <si>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</si>
  <si>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</si>
  <si>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</si>
  <si>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</si>
  <si>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</si>
  <si>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</si>
  <si>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</si>
  <si>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</si>
  <si>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</si>
  <si>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</si>
  <si>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</si>
  <si>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</si>
  <si>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</si>
  <si>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</si>
  <si>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</si>
  <si>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</si>
  <si>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</si>
  <si>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</si>
  <si>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</si>
  <si>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</si>
  <si>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</si>
  <si>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</si>
  <si>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</si>
  <si>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</si>
  <si>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</si>
  <si>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</si>
  <si>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</si>
  <si>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</si>
  <si>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</si>
  <si>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</si>
  <si>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</si>
  <si>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</si>
  <si>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</si>
  <si>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</si>
  <si>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</si>
  <si>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</si>
  <si>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</si>
  <si>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</si>
  <si>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</si>
  <si>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</si>
  <si>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</si>
  <si>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</si>
  <si>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</si>
  <si>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</si>
  <si>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</si>
  <si>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</si>
  <si>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</si>
  <si>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</si>
  <si>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</si>
  <si>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</si>
  <si>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</si>
  <si>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</si>
  <si>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</si>
  <si>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</si>
  <si>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</si>
  <si>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</si>
  <si>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</si>
  <si>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</si>
  <si>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</si>
  <si>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</si>
  <si>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</si>
  <si>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</si>
  <si>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</si>
  <si>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</si>
  <si>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</si>
  <si>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</si>
  <si>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</si>
  <si>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</si>
  <si>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</si>
  <si>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</si>
  <si>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</si>
  <si>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</si>
  <si>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</si>
  <si>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</si>
  <si>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</si>
  <si>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</si>
  <si>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</si>
  <si>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</si>
  <si>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</si>
  <si>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</si>
  <si>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</si>
  <si>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</si>
  <si>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</si>
  <si>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</si>
  <si>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</si>
  <si>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</si>
  <si>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</si>
  <si>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</si>
  <si>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</si>
  <si>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</si>
  <si>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</si>
  <si>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</si>
  <si>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</si>
  <si>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</si>
  <si>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</si>
  <si>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</si>
  <si>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</si>
  <si>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</si>
  <si>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</si>
  <si>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</si>
  <si>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</si>
  <si>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</si>
  <si>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</si>
  <si>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</si>
  <si>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</si>
  <si>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</si>
  <si>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</si>
  <si>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</si>
  <si>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</si>
  <si>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</si>
  <si>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</si>
  <si>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</si>
  <si>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</si>
  <si>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</si>
  <si>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</si>
  <si>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</si>
  <si>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</si>
  <si>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</si>
  <si>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</si>
  <si>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</si>
  <si>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</si>
  <si>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</si>
  <si>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</si>
  <si>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</si>
  <si>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</si>
  <si>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</si>
  <si>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</si>
  <si>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</si>
  <si>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</si>
  <si>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</si>
  <si>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</si>
  <si>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</si>
  <si>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</si>
  <si>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</si>
  <si>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</si>
  <si>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</si>
  <si>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</si>
  <si>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</si>
  <si>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</si>
  <si>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</si>
  <si>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</si>
  <si>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</si>
  <si>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</si>
  <si>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</si>
  <si>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</si>
  <si>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</si>
  <si>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</si>
  <si>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</si>
  <si>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</si>
  <si>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</si>
  <si>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</si>
  <si>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</si>
  <si>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</si>
  <si>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</si>
  <si>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</si>
  <si>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</si>
  <si>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</si>
  <si>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</si>
  <si>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</si>
  <si>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</si>
  <si>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</si>
  <si>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</si>
  <si>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</si>
  <si>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</si>
  <si>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</si>
  <si>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</si>
  <si>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</si>
  <si>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</si>
  <si>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</si>
  <si>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</si>
  <si>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</si>
  <si>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</si>
  <si>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</si>
  <si>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</si>
  <si>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</si>
  <si>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</si>
  <si>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</si>
  <si>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</si>
  <si>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</si>
  <si>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</si>
  <si>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</si>
  <si>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</si>
  <si>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</si>
  <si>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</si>
  <si>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</si>
  <si>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</si>
  <si>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</si>
  <si>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</si>
  <si>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</si>
  <si>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</si>
  <si>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</si>
  <si>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</si>
  <si>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</si>
  <si>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</si>
  <si>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</si>
  <si>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</si>
  <si>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</si>
  <si>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</si>
  <si>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</si>
  <si>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</si>
  <si>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</si>
  <si>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</si>
  <si>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</si>
  <si>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</si>
  <si>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</si>
  <si>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</si>
  <si>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</si>
  <si>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</si>
  <si>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</si>
  <si>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</si>
  <si>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</si>
  <si>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</si>
  <si>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</si>
  <si>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</si>
  <si>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</si>
  <si>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</si>
  <si>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</si>
  <si>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</si>
  <si>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</si>
  <si>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</si>
  <si>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</si>
  <si>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</si>
  <si>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</si>
  <si>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</si>
  <si>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</si>
  <si>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</si>
  <si>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</si>
  <si>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</si>
  <si>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</si>
  <si>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</si>
  <si>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</si>
  <si>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</si>
  <si>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</si>
  <si>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</si>
  <si>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</si>
  <si>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</si>
  <si>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</si>
  <si>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</si>
  <si>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</si>
  <si>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</si>
  <si>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</si>
  <si>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</si>
  <si>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</si>
  <si>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</si>
  <si>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</si>
  <si>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</si>
  <si>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</si>
  <si>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</si>
  <si>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</si>
  <si>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</si>
  <si>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</si>
  <si>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</si>
  <si>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</si>
  <si>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</si>
  <si>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</si>
  <si>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</si>
  <si>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</si>
  <si>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</si>
  <si>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</si>
  <si>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</si>
  <si>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</si>
  <si>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</si>
  <si>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</si>
  <si>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</si>
  <si>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</si>
  <si>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</si>
  <si>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</si>
  <si>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</si>
  <si>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</si>
  <si>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</si>
  <si>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</si>
  <si>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</si>
  <si>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</si>
  <si>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</si>
  <si>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</si>
  <si>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</si>
  <si>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</si>
  <si>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</si>
  <si>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</si>
  <si>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</si>
  <si>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</si>
  <si>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</si>
  <si>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</si>
  <si>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</si>
  <si>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</si>
  <si>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</si>
  <si>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</si>
  <si>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</si>
  <si>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</si>
  <si>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</si>
  <si>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</si>
  <si>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</si>
  <si>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</si>
  <si>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</si>
  <si>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</si>
  <si>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</si>
  <si>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</si>
  <si>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</si>
  <si>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</si>
  <si>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</si>
  <si>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</si>
  <si>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</si>
  <si>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</si>
  <si>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</si>
  <si>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</si>
  <si>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</si>
  <si>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</si>
  <si>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</si>
  <si>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</si>
  <si>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</si>
  <si>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</si>
  <si>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</si>
  <si>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</si>
  <si>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</si>
  <si>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</si>
  <si>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</si>
  <si>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</si>
  <si>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</si>
  <si>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</si>
  <si>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</si>
  <si>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</si>
  <si>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</si>
  <si>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</si>
  <si>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</si>
  <si>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</si>
  <si>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</si>
  <si>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</si>
  <si>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</si>
  <si>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</si>
  <si>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</si>
  <si>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</si>
  <si>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</si>
  <si>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</si>
  <si>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</si>
  <si>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</si>
  <si>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</si>
  <si>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</si>
  <si>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</si>
  <si>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</si>
  <si>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</si>
  <si>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</si>
  <si>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</si>
  <si>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</si>
  <si>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</si>
  <si>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</si>
  <si>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</si>
  <si>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</si>
  <si>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</si>
  <si>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</si>
  <si>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</si>
  <si>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</si>
  <si>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</si>
  <si>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</si>
  <si>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</si>
  <si>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</si>
  <si>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</si>
  <si>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</si>
  <si>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</si>
  <si>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</si>
  <si>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</si>
  <si>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</si>
  <si>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</si>
  <si>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</si>
  <si>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</si>
  <si>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</si>
  <si>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</si>
  <si>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</si>
  <si>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</si>
  <si>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</si>
  <si>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</si>
  <si>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</si>
  <si>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</si>
  <si>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</si>
  <si>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</si>
  <si>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</si>
  <si>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</si>
  <si>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</si>
  <si>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</si>
  <si>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</si>
  <si>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</si>
  <si>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</si>
  <si>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</si>
  <si>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</si>
  <si>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</si>
  <si>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</si>
  <si>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</si>
  <si>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</si>
  <si>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</si>
  <si>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</si>
  <si>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</si>
  <si>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</si>
  <si>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</si>
  <si>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</si>
  <si>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</si>
  <si>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</si>
  <si>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</si>
  <si>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</si>
  <si>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</si>
  <si>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</si>
  <si>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</si>
  <si>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</si>
  <si>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</si>
  <si>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</si>
  <si>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</si>
  <si>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</si>
  <si>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</si>
  <si>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</si>
  <si>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</si>
  <si>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</si>
  <si>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</si>
  <si>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</si>
  <si>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</si>
  <si>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</si>
  <si>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</si>
  <si>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</si>
  <si>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</si>
  <si>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</si>
  <si>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</si>
  <si>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</si>
  <si>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</si>
  <si>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</si>
  <si>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</si>
  <si>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</si>
  <si>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</si>
  <si>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</si>
  <si>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</si>
  <si>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</si>
  <si>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</si>
  <si>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</si>
  <si>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</si>
  <si>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</si>
  <si>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</si>
  <si>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</si>
  <si>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</si>
  <si>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</si>
  <si>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</si>
  <si>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</si>
  <si>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</si>
  <si>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</si>
  <si>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</si>
  <si>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</si>
  <si>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</si>
  <si>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</si>
  <si>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</si>
  <si>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</si>
  <si>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</si>
  <si>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</si>
  <si>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</si>
  <si>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</si>
  <si>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</si>
  <si>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</si>
  <si>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</si>
  <si>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</si>
  <si>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</si>
  <si>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</si>
  <si>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</si>
  <si>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</si>
  <si>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</si>
  <si>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</si>
  <si>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</si>
  <si>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</si>
  <si>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</si>
  <si>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</si>
  <si>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</si>
  <si>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</si>
  <si>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</si>
  <si>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</si>
  <si>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</si>
  <si>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</si>
  <si>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</si>
  <si>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</si>
  <si>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</si>
  <si>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</si>
  <si>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</si>
  <si>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</si>
  <si>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</si>
  <si>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</si>
  <si>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</si>
  <si>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</si>
  <si>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</si>
  <si>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</si>
  <si>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</si>
  <si>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</si>
  <si>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</si>
  <si>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</si>
  <si>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</si>
  <si>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</si>
  <si>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</si>
  <si>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</si>
  <si>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</si>
  <si>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</si>
  <si>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</si>
  <si>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</si>
  <si>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</si>
  <si>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</si>
  <si>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</si>
  <si>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</si>
  <si>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</si>
  <si>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</si>
  <si>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</si>
  <si>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</si>
  <si>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</si>
  <si>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</si>
  <si>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</si>
  <si>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</si>
  <si>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</si>
  <si>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</si>
  <si>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</si>
  <si>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</si>
  <si>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</si>
  <si>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</si>
  <si>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</si>
  <si>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</si>
  <si>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</si>
  <si>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</si>
  <si>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</si>
  <si>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</si>
  <si>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</si>
  <si>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</si>
  <si>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</si>
  <si>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</si>
  <si>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</si>
  <si>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</si>
  <si>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</si>
  <si>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</si>
  <si>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</si>
  <si>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</si>
  <si>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</si>
  <si>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</si>
  <si>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</si>
  <si>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</si>
  <si>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</si>
  <si>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</si>
  <si>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</si>
  <si>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</si>
  <si>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</si>
  <si>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</si>
  <si>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</si>
  <si>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</si>
  <si>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</si>
  <si>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</si>
  <si>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</si>
  <si>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</si>
  <si>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</si>
  <si>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</si>
  <si>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</si>
  <si>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</si>
  <si>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</si>
  <si>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</si>
  <si>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</si>
  <si>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</si>
  <si>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</si>
  <si>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</si>
  <si>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</si>
  <si>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</si>
  <si>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</si>
  <si>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</si>
  <si>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</si>
  <si>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</si>
  <si>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</si>
  <si>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</si>
  <si>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</si>
  <si>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</si>
  <si>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</si>
  <si>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</si>
  <si>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</si>
  <si>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</si>
  <si>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</si>
  <si>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</si>
  <si>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</si>
  <si>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</si>
  <si>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</si>
  <si>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</si>
  <si>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</si>
  <si>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</si>
  <si>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</si>
  <si>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</si>
  <si>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</si>
  <si>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</si>
  <si>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</si>
  <si>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</si>
  <si>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</si>
  <si>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</si>
  <si>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</si>
  <si>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</si>
  <si>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</si>
  <si>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</si>
  <si>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</si>
  <si>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</si>
  <si>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</si>
  <si>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</si>
  <si>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</si>
  <si>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</si>
  <si>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</si>
  <si>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</si>
  <si>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</si>
  <si>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</si>
  <si>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</si>
  <si>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</si>
  <si>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</si>
  <si>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</si>
  <si>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</si>
  <si>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</si>
  <si>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</si>
  <si>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</si>
  <si>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</si>
  <si>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</si>
  <si>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</si>
  <si>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</si>
  <si>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</si>
  <si>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</si>
  <si>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</si>
  <si>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</si>
  <si>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</si>
  <si>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</si>
  <si>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</si>
  <si>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</si>
  <si>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</si>
  <si>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</si>
  <si>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</si>
  <si>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</si>
  <si>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</si>
  <si>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</si>
  <si>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</si>
  <si>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</si>
  <si>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</si>
  <si>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</si>
  <si>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</si>
  <si>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</si>
  <si>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</si>
  <si>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</si>
  <si>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</si>
  <si>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</si>
  <si>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</si>
  <si>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</si>
  <si>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</si>
  <si>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</si>
  <si>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</si>
  <si>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</si>
  <si>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</si>
  <si>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</si>
  <si>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</si>
  <si>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</si>
  <si>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</si>
  <si>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</si>
  <si>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</si>
  <si>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</si>
  <si>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</si>
  <si>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</si>
  <si>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</si>
  <si>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</si>
  <si>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</si>
  <si>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</si>
  <si>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</si>
  <si>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</si>
  <si>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</si>
  <si>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</si>
  <si>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</si>
  <si>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</si>
  <si>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</si>
  <si>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</si>
  <si>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</si>
  <si>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</si>
  <si>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</si>
  <si>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</si>
  <si>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</si>
  <si>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</si>
  <si>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</si>
  <si>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</si>
  <si>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</si>
  <si>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</si>
  <si>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</si>
  <si>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</si>
  <si>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</si>
  <si>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</si>
  <si>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</si>
  <si>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</si>
  <si>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</si>
  <si>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</si>
  <si>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</si>
  <si>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</si>
  <si>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</si>
  <si>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</si>
  <si>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</si>
  <si>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</si>
  <si>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</si>
  <si>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</si>
  <si>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</si>
  <si>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</si>
  <si>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</si>
  <si>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</si>
  <si>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</si>
  <si>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</si>
  <si>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</si>
  <si>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</si>
  <si>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</si>
  <si>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</si>
  <si>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</si>
  <si>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</si>
  <si>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</si>
  <si>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</si>
  <si>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</si>
  <si>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</si>
  <si>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</si>
  <si>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</si>
  <si>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</si>
  <si>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</si>
  <si>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</si>
  <si>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</si>
  <si>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</si>
  <si>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</si>
  <si>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</si>
  <si>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</si>
  <si>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</si>
  <si>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</si>
  <si>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</si>
  <si>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</si>
  <si>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</si>
  <si>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</si>
  <si>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</si>
  <si>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</si>
  <si>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</si>
  <si>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</si>
  <si>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</si>
  <si>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</si>
  <si>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</si>
  <si>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</si>
  <si>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</si>
  <si>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</si>
  <si>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</si>
  <si>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</si>
  <si>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</si>
  <si>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</si>
  <si>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</si>
  <si>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</si>
  <si>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</si>
  <si>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</si>
  <si>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</si>
  <si>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</si>
  <si>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</si>
  <si>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</si>
  <si>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</si>
  <si>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</si>
  <si>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</si>
  <si>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</si>
  <si>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</si>
  <si>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</si>
  <si>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</si>
  <si>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</si>
  <si>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</si>
  <si>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</si>
  <si>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</si>
  <si>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</si>
  <si>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</si>
  <si>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</si>
  <si>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</si>
  <si>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</si>
  <si>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</si>
  <si>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</si>
  <si>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</si>
  <si>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</si>
  <si>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</si>
  <si>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</si>
  <si>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</si>
  <si>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</si>
  <si>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</si>
  <si>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</si>
  <si>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</si>
  <si>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</si>
  <si>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</si>
  <si>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</si>
  <si>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</si>
  <si>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</si>
  <si>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</si>
  <si>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</si>
  <si>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</si>
  <si>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</si>
  <si>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</si>
  <si>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</si>
  <si>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</si>
  <si>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</si>
  <si>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</si>
  <si>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</si>
  <si>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</si>
  <si>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</si>
  <si>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</si>
  <si>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</si>
  <si>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</si>
  <si>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</si>
  <si>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</si>
  <si>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</si>
  <si>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</si>
  <si>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</si>
  <si>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</si>
  <si>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</si>
  <si>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</si>
  <si>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</si>
  <si>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</si>
  <si>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</si>
  <si>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</si>
  <si>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</si>
  <si>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</si>
  <si>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</si>
  <si>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</si>
  <si>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</si>
  <si>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</si>
  <si>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</si>
  <si>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</si>
  <si>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</si>
  <si>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</si>
  <si>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</si>
  <si>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</si>
  <si>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</si>
  <si>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</si>
  <si>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</si>
  <si>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</si>
  <si>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</si>
  <si>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</si>
  <si>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</si>
  <si>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</si>
  <si>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</si>
  <si>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</si>
  <si>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</si>
  <si>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</si>
  <si>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</si>
  <si>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</si>
  <si>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</si>
  <si>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</si>
  <si>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</si>
  <si>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</si>
  <si>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</si>
  <si>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</si>
  <si>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</si>
  <si>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</si>
  <si>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</si>
  <si>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</si>
  <si>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</si>
  <si>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</si>
  <si>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</si>
  <si>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</si>
  <si>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</si>
  <si>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</si>
  <si>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</si>
  <si>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</si>
  <si>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</si>
  <si>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</si>
  <si>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</si>
  <si>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</si>
  <si>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</si>
  <si>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</si>
  <si>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</si>
  <si>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</si>
  <si>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</si>
  <si>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</si>
  <si>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</si>
  <si>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</si>
  <si>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</si>
  <si>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</si>
  <si>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</si>
  <si>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</si>
  <si>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</si>
  <si>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</si>
  <si>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</si>
  <si>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</si>
  <si>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</si>
  <si>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</si>
  <si>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</si>
  <si>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</si>
  <si>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</si>
  <si>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</si>
  <si>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</si>
  <si>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</si>
  <si>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</si>
  <si>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</si>
  <si>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</si>
  <si>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</si>
  <si>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</si>
  <si>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</si>
  <si>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</si>
  <si>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</si>
  <si>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</si>
  <si>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</si>
  <si>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</si>
  <si>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</si>
  <si>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</si>
  <si>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</si>
  <si>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</si>
  <si>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</si>
  <si>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</si>
  <si>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</si>
  <si>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</si>
  <si>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</si>
  <si>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</si>
  <si>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</si>
  <si>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</si>
  <si>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</si>
  <si>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</si>
  <si>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</si>
  <si>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</si>
  <si>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</si>
  <si>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</si>
  <si>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</si>
  <si>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</si>
  <si>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</si>
  <si>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</si>
  <si>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</si>
  <si>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</si>
  <si>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</si>
  <si>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</si>
  <si>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</si>
  <si>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</si>
  <si>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</si>
  <si>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</si>
  <si>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</si>
  <si>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</si>
  <si>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</si>
  <si>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</si>
  <si>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</si>
  <si>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</si>
  <si>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</si>
  <si>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</si>
  <si>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</si>
  <si>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</si>
  <si>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</si>
  <si>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</si>
  <si>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</si>
  <si>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</si>
  <si>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</si>
  <si>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</si>
  <si>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</si>
  <si>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</si>
  <si>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</si>
  <si>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</si>
  <si>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</si>
  <si>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</si>
  <si>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</si>
  <si>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</si>
  <si>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</si>
  <si>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</si>
  <si>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</si>
  <si>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</si>
  <si>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</si>
  <si>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</si>
  <si>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</si>
  <si>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</si>
  <si>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</si>
  <si>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</si>
  <si>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</si>
  <si>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</si>
  <si>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</si>
  <si>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</si>
  <si>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</si>
  <si>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</si>
  <si>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</si>
  <si>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</si>
  <si>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</si>
  <si>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</si>
  <si>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</si>
  <si>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</si>
  <si>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</si>
  <si>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</si>
  <si>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</si>
  <si>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</si>
  <si>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</si>
  <si>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</si>
  <si>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</si>
  <si>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</si>
  <si>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</si>
  <si>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</si>
  <si>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</si>
  <si>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</si>
  <si>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</si>
  <si>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</si>
  <si>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</si>
  <si>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</si>
  <si>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</si>
  <si>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</si>
  <si>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</si>
  <si>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</si>
  <si>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</si>
  <si>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</si>
  <si>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</si>
  <si>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</si>
  <si>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</si>
  <si>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</si>
  <si>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</si>
  <si>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</si>
  <si>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</si>
  <si>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</si>
  <si>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</si>
  <si>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</si>
  <si>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</si>
  <si>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</si>
  <si>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</si>
  <si>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</si>
  <si>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</si>
  <si>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</si>
  <si>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</si>
  <si>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</si>
  <si>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</si>
  <si>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</si>
  <si>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</si>
  <si>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</si>
  <si>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</si>
  <si>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</si>
  <si>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</si>
  <si>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</si>
  <si>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</si>
  <si>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</si>
  <si>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</si>
  <si>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</si>
  <si>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</si>
  <si>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</si>
  <si>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</si>
  <si>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</si>
  <si>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</si>
  <si>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</si>
  <si>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</si>
  <si>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</si>
  <si>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</si>
  <si>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</si>
  <si>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</si>
  <si>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</si>
  <si>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</si>
  <si>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</si>
  <si>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</si>
  <si>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</si>
  <si>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</si>
  <si>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</si>
  <si>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</si>
  <si>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</si>
  <si>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</si>
  <si>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</si>
  <si>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</si>
  <si>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</si>
  <si>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</si>
  <si>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</si>
  <si>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</si>
  <si>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</si>
  <si>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</si>
  <si>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</si>
  <si>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</si>
  <si>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</si>
  <si>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</si>
  <si>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</si>
  <si>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</si>
  <si>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</si>
  <si>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</si>
  <si>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</si>
  <si>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</si>
  <si>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</si>
  <si>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</si>
  <si>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</si>
  <si>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</si>
  <si>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</si>
  <si>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</si>
  <si>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</si>
  <si>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</si>
  <si>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</si>
  <si>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</si>
  <si>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</si>
  <si>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</si>
  <si>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</si>
  <si>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</si>
  <si>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</si>
  <si>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</si>
  <si>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</si>
  <si>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</si>
  <si>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</si>
  <si>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</si>
  <si>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</si>
  <si>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</si>
  <si>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</si>
  <si>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</si>
  <si>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</si>
  <si>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</si>
  <si>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</si>
  <si>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</si>
  <si>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</si>
  <si>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</si>
  <si>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</si>
  <si>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</si>
  <si>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</si>
  <si>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</si>
  <si>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</si>
  <si>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</si>
  <si>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</si>
  <si>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</si>
  <si>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</si>
  <si>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</si>
  <si>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</si>
  <si>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</si>
  <si>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</si>
  <si>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</si>
  <si>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</si>
  <si>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</si>
  <si>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</si>
  <si>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</si>
  <si>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</si>
  <si>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</si>
  <si>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</si>
  <si>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</si>
  <si>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</si>
  <si>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</si>
  <si>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</si>
  <si>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</si>
  <si>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</si>
  <si>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</si>
  <si>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</si>
  <si>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</si>
  <si>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</si>
  <si>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</si>
  <si>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</si>
  <si>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</si>
  <si>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</si>
  <si>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</si>
  <si>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</si>
  <si>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</si>
  <si>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</si>
  <si>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</si>
  <si>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</si>
  <si>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</si>
  <si>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</si>
  <si>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</si>
  <si>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</si>
  <si>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</si>
  <si>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</si>
  <si>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</si>
  <si>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</si>
  <si>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</si>
  <si>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</si>
  <si>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</si>
  <si>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</si>
  <si>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</si>
  <si>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</si>
  <si>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</si>
  <si>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</si>
  <si>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</si>
  <si>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</si>
  <si>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</si>
  <si>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</si>
  <si>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</si>
  <si>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</si>
  <si>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</si>
  <si>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</si>
  <si>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</si>
  <si>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</si>
  <si>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</si>
  <si>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</si>
  <si>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</si>
  <si>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</si>
  <si>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</si>
  <si>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</si>
  <si>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</si>
  <si>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</si>
  <si>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</si>
  <si>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</si>
  <si>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</si>
  <si>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</si>
  <si>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</si>
  <si>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</si>
  <si>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</si>
  <si>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</si>
  <si>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</si>
  <si>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</si>
  <si>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</si>
  <si>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</si>
  <si>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</si>
  <si>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</si>
  <si>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</si>
  <si>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</si>
  <si>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</si>
  <si>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</si>
  <si>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</si>
  <si>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</si>
  <si>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</si>
  <si>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</si>
  <si>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</si>
  <si>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</si>
  <si>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</si>
  <si>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</si>
  <si>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</si>
  <si>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</si>
  <si>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</si>
  <si>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</si>
  <si>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</si>
  <si>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</si>
  <si>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</si>
  <si>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</si>
  <si>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</si>
  <si>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</si>
  <si>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</si>
  <si>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</si>
  <si>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</si>
  <si>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</si>
  <si>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</si>
  <si>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</si>
  <si>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</si>
  <si>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</si>
  <si>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</si>
  <si>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</si>
  <si>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</si>
  <si>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</si>
  <si>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</si>
  <si>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</si>
  <si>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</si>
  <si>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</si>
  <si>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</si>
  <si>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</si>
  <si>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</si>
  <si>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</si>
  <si>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</si>
  <si>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</si>
  <si>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</si>
  <si>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</si>
  <si>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</si>
  <si>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</si>
  <si>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</si>
  <si>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</si>
  <si>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</si>
  <si>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</si>
  <si>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</si>
  <si>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</si>
  <si>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</si>
  <si>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</si>
  <si>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</si>
  <si>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</si>
  <si>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</si>
  <si>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</si>
  <si>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</si>
  <si>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</si>
  <si>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</si>
  <si>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</si>
  <si>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</si>
  <si>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</si>
  <si>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</si>
  <si>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</si>
  <si>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</si>
  <si>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</si>
  <si>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</si>
  <si>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</si>
  <si>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</si>
  <si>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</si>
  <si>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</si>
  <si>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</si>
  <si>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</si>
  <si>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</si>
  <si>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</si>
  <si>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</si>
  <si>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</si>
  <si>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</si>
  <si>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</si>
  <si>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</si>
  <si>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</si>
  <si>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</si>
  <si>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</si>
  <si>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</si>
  <si>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</si>
  <si>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</si>
  <si>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</si>
  <si>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</si>
  <si>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</si>
  <si>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</si>
  <si>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</si>
  <si>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</si>
  <si>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</si>
  <si>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</si>
  <si>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</si>
  <si>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</si>
  <si>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</si>
  <si>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</si>
  <si>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</si>
  <si>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</si>
  <si>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</si>
  <si>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</si>
  <si>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</si>
  <si>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</si>
  <si>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</si>
  <si>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</si>
  <si>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</si>
  <si>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</si>
  <si>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</si>
  <si>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</si>
  <si>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</si>
  <si>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</si>
  <si>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</si>
  <si>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</si>
  <si>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</si>
  <si>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</si>
  <si>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</si>
  <si>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</si>
  <si>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</si>
  <si>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</si>
  <si>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</si>
  <si>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</si>
  <si>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</si>
  <si>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</si>
  <si>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</si>
  <si>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</si>
  <si>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</si>
  <si>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</si>
  <si>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</si>
  <si>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</si>
  <si>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</si>
  <si>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</si>
  <si>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</si>
  <si>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</si>
  <si>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</si>
  <si>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</si>
  <si>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</si>
  <si>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</si>
  <si>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</si>
  <si>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</si>
  <si>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</si>
  <si>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</si>
  <si>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</si>
  <si>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</si>
  <si>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</si>
  <si>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</si>
  <si>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</si>
  <si>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</si>
  <si>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</si>
  <si>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</si>
  <si>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</si>
  <si>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</si>
  <si>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</si>
  <si>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</si>
  <si>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</si>
  <si>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</si>
  <si>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</si>
  <si>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</si>
  <si>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</si>
  <si>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</si>
  <si>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</si>
  <si>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</si>
  <si>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</si>
  <si>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</si>
  <si>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</si>
  <si>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</si>
  <si>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</si>
  <si>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</si>
  <si>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</si>
  <si>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</si>
  <si>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</si>
  <si>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</si>
  <si>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</si>
  <si>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</si>
  <si>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</si>
  <si>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</si>
  <si>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</si>
  <si>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</si>
  <si>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</si>
  <si>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</si>
  <si>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</si>
  <si>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</si>
  <si>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</si>
  <si>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</si>
  <si>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</si>
  <si>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</si>
  <si>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</si>
  <si>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</si>
  <si>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</si>
  <si>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</si>
  <si>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</si>
  <si>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</si>
  <si>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</si>
  <si>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</si>
  <si>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</si>
  <si>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</si>
  <si>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</si>
  <si>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</si>
  <si>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</si>
  <si>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</si>
  <si>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</si>
  <si>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</si>
  <si>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</si>
  <si>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</si>
  <si>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</si>
  <si>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</si>
  <si>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</si>
  <si>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</si>
  <si>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</si>
  <si>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</si>
  <si>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</si>
  <si>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</si>
  <si>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</si>
  <si>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</si>
  <si>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</si>
  <si>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</si>
  <si>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</si>
  <si>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</si>
  <si>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</si>
  <si>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</si>
  <si>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</si>
  <si>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</si>
  <si>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</si>
  <si>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</si>
  <si>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</si>
  <si>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</si>
  <si>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</si>
  <si>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</si>
  <si>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</si>
  <si>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</si>
  <si>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</si>
  <si>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</si>
  <si>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</si>
  <si>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</si>
  <si>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</si>
  <si>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</si>
  <si>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</si>
  <si>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</si>
  <si>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</si>
  <si>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</si>
  <si>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</si>
  <si>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</si>
  <si>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</si>
  <si>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</si>
  <si>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</si>
  <si>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</si>
  <si>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</si>
  <si>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</si>
  <si>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</si>
  <si>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</si>
  <si>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</si>
  <si>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</si>
  <si>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</si>
  <si>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</si>
  <si>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</si>
  <si>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</si>
  <si>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</si>
  <si>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</si>
  <si>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</si>
  <si>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</si>
  <si>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</si>
  <si>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</si>
  <si>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</si>
  <si>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</si>
  <si>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</si>
  <si>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</si>
  <si>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</si>
  <si>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</si>
  <si>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</si>
  <si>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</si>
  <si>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</si>
  <si>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</si>
  <si>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</si>
  <si>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</si>
  <si>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</si>
  <si>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</si>
  <si>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</si>
  <si>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</si>
  <si>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</si>
  <si>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</si>
  <si>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</si>
  <si>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</si>
  <si>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</si>
  <si>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</si>
  <si>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</si>
  <si>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</si>
  <si>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</si>
  <si>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</si>
  <si>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</si>
  <si>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</si>
  <si>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</si>
  <si>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</si>
  <si>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</si>
  <si>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</si>
  <si>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</si>
  <si>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</si>
  <si>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</si>
  <si>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</si>
  <si>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</si>
  <si>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</si>
  <si>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</si>
  <si>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</si>
  <si>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</si>
  <si>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</si>
  <si>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</si>
  <si>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</si>
  <si>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</si>
  <si>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</si>
  <si>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</si>
  <si>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</si>
  <si>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</si>
  <si>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</si>
  <si>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</si>
  <si>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</si>
  <si>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</si>
  <si>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</si>
  <si>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</si>
  <si>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</si>
  <si>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</si>
  <si>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</si>
  <si>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</si>
  <si>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</si>
  <si>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</si>
  <si>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</si>
  <si>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</si>
  <si>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</si>
  <si>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</si>
  <si>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</si>
  <si>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</si>
  <si>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</si>
  <si>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</si>
  <si>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</si>
  <si>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</si>
  <si>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</si>
  <si>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</si>
  <si>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</si>
  <si>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</si>
  <si>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</si>
  <si>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</si>
  <si>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</si>
  <si>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</si>
  <si>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</si>
  <si>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</si>
  <si>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</si>
  <si>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</si>
  <si>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</si>
  <si>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</si>
  <si>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</si>
  <si>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</si>
  <si>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</si>
  <si>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</si>
  <si>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</si>
  <si>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</si>
  <si>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</si>
  <si>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</si>
  <si>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</si>
  <si>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</si>
  <si>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</si>
  <si>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</si>
  <si>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</si>
  <si>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</si>
  <si>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</si>
  <si>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</si>
  <si>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</si>
  <si>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</si>
  <si>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</si>
  <si>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</si>
  <si>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</si>
  <si>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</si>
  <si>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</si>
  <si>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</si>
  <si>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</si>
  <si>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</si>
  <si>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</si>
  <si>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</si>
  <si>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</si>
  <si>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</si>
  <si>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</si>
  <si>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</si>
  <si>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</si>
  <si>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</si>
  <si>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</si>
  <si>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</si>
  <si>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</si>
  <si>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</si>
  <si>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</si>
  <si>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</si>
  <si>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</si>
  <si>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</si>
  <si>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</si>
  <si>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</si>
  <si>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</si>
  <si>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</si>
  <si>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</si>
  <si>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</si>
  <si>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</si>
  <si>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</si>
  <si>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</si>
  <si>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</si>
  <si>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</si>
  <si>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</si>
  <si>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</si>
  <si>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</si>
  <si>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</si>
  <si>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</si>
  <si>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</si>
  <si>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</si>
  <si>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</si>
  <si>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</si>
  <si>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</si>
  <si>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</si>
  <si>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</si>
  <si>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</si>
  <si>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</si>
  <si>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</si>
  <si>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</si>
  <si>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</si>
  <si>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</si>
  <si>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</si>
  <si>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</si>
  <si>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</si>
  <si>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</si>
  <si>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</si>
  <si>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</si>
  <si>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</si>
  <si>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</si>
  <si>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</si>
  <si>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</si>
  <si>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</si>
  <si>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</si>
  <si>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</si>
  <si>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</si>
  <si>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</si>
  <si>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</si>
  <si>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</si>
  <si>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</si>
  <si>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</si>
  <si>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</si>
  <si>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</si>
  <si>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</si>
  <si>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</si>
  <si>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</si>
  <si>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</si>
  <si>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</si>
  <si>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</si>
  <si>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</si>
  <si>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</si>
  <si>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</si>
  <si>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</si>
  <si>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</si>
  <si>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</si>
  <si>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</si>
  <si>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</si>
  <si>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</si>
  <si>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</si>
  <si>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</si>
  <si>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</si>
  <si>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</si>
  <si>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</si>
  <si>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</si>
  <si>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</si>
  <si>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</si>
  <si>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</si>
  <si>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</si>
  <si>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</si>
  <si>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</si>
  <si>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</si>
  <si>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</si>
  <si>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</si>
  <si>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</si>
  <si>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</si>
  <si>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</si>
  <si>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</si>
  <si>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</si>
  <si>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</si>
  <si>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</si>
  <si>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</si>
  <si>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</si>
  <si>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</si>
  <si>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</si>
  <si>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</si>
  <si>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</si>
  <si>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</si>
  <si>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</si>
  <si>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</si>
  <si>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</si>
  <si>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</si>
  <si>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</si>
  <si>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</si>
  <si>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</si>
  <si>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</si>
  <si>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</si>
  <si>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</si>
  <si>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</si>
  <si>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</si>
  <si>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</si>
  <si>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</si>
  <si>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</si>
  <si>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</si>
  <si>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</si>
  <si>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</si>
  <si>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</si>
  <si>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</si>
  <si>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</si>
  <si>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</si>
  <si>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</si>
  <si>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</si>
  <si>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</si>
  <si>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</si>
  <si>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</si>
  <si>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</si>
  <si>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</si>
  <si>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</si>
  <si>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</si>
  <si>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</si>
  <si>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</si>
  <si>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</si>
  <si>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</si>
  <si>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</si>
  <si>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</si>
  <si>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</si>
  <si>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</si>
  <si>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</si>
  <si>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</si>
  <si>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</si>
  <si>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</si>
  <si>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</si>
  <si>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</si>
  <si>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</si>
  <si>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</si>
  <si>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</si>
  <si>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</si>
  <si>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</si>
  <si>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</si>
  <si>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</si>
  <si>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</si>
  <si>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</si>
  <si>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</si>
  <si>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</si>
  <si>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</si>
  <si>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</si>
  <si>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</si>
  <si>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</si>
  <si>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</si>
  <si>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</si>
  <si>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</si>
  <si>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</si>
  <si>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</si>
  <si>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</si>
  <si>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</si>
  <si>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</si>
  <si>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</si>
  <si>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</si>
  <si>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</si>
  <si>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</si>
  <si>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</si>
  <si>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</si>
  <si>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</si>
  <si>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</si>
  <si>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</si>
  <si>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</si>
  <si>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</si>
  <si>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</si>
  <si>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</si>
  <si>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</si>
  <si>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</si>
  <si>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</si>
  <si>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</si>
  <si>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</si>
  <si>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</si>
  <si>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</si>
  <si>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</si>
  <si>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</si>
  <si>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</si>
  <si>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</si>
  <si>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</si>
  <si>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</si>
  <si>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</si>
  <si>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</si>
  <si>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</si>
  <si>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</si>
  <si>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</si>
  <si>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</si>
  <si>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</si>
  <si>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</si>
  <si>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</si>
  <si>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</si>
  <si>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</si>
  <si>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</si>
  <si>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</si>
  <si>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</si>
  <si>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</si>
  <si>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</si>
  <si>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</si>
  <si>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</si>
  <si>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</si>
  <si>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</si>
  <si>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</si>
  <si>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</si>
  <si>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</si>
  <si>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</si>
  <si>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</si>
  <si>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</si>
  <si>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</si>
  <si>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</si>
  <si>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</si>
  <si>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</si>
  <si>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</si>
  <si>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</si>
  <si>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</si>
  <si>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</si>
  <si>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</si>
  <si>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</si>
  <si>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</si>
  <si>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</si>
  <si>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</si>
  <si>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</si>
  <si>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</si>
  <si>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</si>
  <si>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</si>
  <si>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</si>
  <si>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</si>
  <si>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</si>
  <si>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</si>
  <si>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</si>
  <si>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</si>
  <si>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</si>
  <si>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</si>
  <si>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</si>
  <si>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</si>
  <si>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</si>
  <si>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</si>
  <si>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</si>
  <si>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</si>
  <si>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</si>
  <si>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</si>
  <si>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</si>
  <si>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</si>
  <si>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</si>
  <si>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</si>
  <si>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</si>
  <si>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</si>
  <si>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</si>
  <si>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</si>
  <si>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</si>
  <si>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</si>
  <si>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</si>
  <si>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</si>
  <si>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</si>
  <si>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</si>
  <si>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</si>
  <si>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</si>
  <si>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</si>
  <si>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</si>
  <si>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</si>
  <si>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</si>
  <si>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</si>
  <si>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</si>
  <si>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</si>
  <si>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</si>
  <si>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</si>
  <si>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</si>
  <si>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</si>
  <si>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</si>
  <si>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</si>
  <si>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</si>
  <si>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</si>
  <si>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</si>
  <si>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</si>
  <si>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</si>
  <si>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</si>
  <si>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</si>
  <si>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</si>
  <si>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</si>
  <si>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</si>
  <si>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</si>
  <si>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</si>
  <si>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</si>
  <si>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</si>
  <si>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</si>
  <si>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</si>
  <si>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</si>
  <si>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</si>
  <si>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</si>
  <si>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</si>
  <si>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</si>
  <si>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</si>
  <si>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</si>
  <si>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</si>
  <si>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</si>
  <si>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</si>
  <si>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</si>
  <si>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</si>
  <si>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</si>
  <si>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</si>
  <si>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</si>
  <si>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</si>
  <si>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</si>
  <si>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</si>
  <si>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</si>
  <si>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</si>
  <si>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</si>
  <si>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</si>
  <si>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</si>
  <si>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</si>
  <si>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</si>
  <si>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</si>
  <si>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</si>
  <si>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</si>
  <si>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</si>
  <si>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</si>
  <si>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</si>
  <si>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</si>
  <si>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</si>
  <si>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</si>
  <si>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</si>
  <si>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</si>
  <si>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</si>
  <si>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</si>
  <si>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</si>
  <si>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</si>
  <si>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</si>
  <si>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</si>
  <si>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</si>
  <si>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</si>
  <si>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</si>
  <si>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</si>
  <si>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</si>
  <si>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</si>
  <si>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</si>
  <si>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</si>
  <si>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</si>
  <si>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</si>
  <si>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</si>
  <si>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</si>
  <si>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</si>
  <si>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</si>
  <si>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</si>
  <si>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</si>
  <si>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</si>
  <si>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</si>
  <si>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</si>
  <si>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</si>
  <si>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</si>
  <si>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</si>
  <si>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</si>
  <si>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</si>
  <si>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</si>
  <si>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</si>
  <si>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</si>
  <si>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</si>
  <si>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</si>
  <si>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</si>
  <si>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</si>
  <si>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</si>
  <si>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</si>
  <si>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</si>
  <si>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</si>
  <si>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</si>
  <si>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</si>
  <si>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</si>
  <si>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</si>
  <si>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</si>
  <si>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</si>
  <si>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</si>
  <si>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</si>
  <si>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</si>
  <si>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</si>
  <si>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</si>
  <si>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</si>
  <si>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</si>
  <si>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</si>
  <si>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</si>
  <si>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</si>
  <si>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</si>
  <si>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</si>
  <si>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</si>
  <si>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</si>
  <si>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</si>
  <si>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</si>
  <si>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</si>
  <si>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</si>
  <si>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</si>
  <si>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</si>
  <si>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</si>
  <si>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</si>
  <si>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</si>
  <si>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</si>
  <si>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</si>
  <si>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</si>
  <si>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</si>
  <si>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</si>
  <si>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</si>
  <si>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</si>
  <si>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</si>
  <si>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</si>
  <si>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</si>
  <si>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</si>
  <si>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</si>
  <si>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</si>
  <si>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</si>
  <si>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</si>
  <si>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</si>
  <si>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</si>
  <si>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</si>
  <si>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</si>
  <si>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</si>
  <si>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</si>
  <si>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</si>
  <si>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</si>
  <si>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</si>
  <si>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</si>
  <si>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</si>
  <si>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</si>
  <si>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</si>
  <si>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</si>
  <si>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</si>
  <si>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</si>
  <si>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</si>
  <si>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</si>
  <si>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</si>
  <si>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</si>
  <si>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</si>
  <si>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</si>
  <si>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</si>
  <si>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</si>
  <si>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</si>
  <si>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</si>
  <si>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</si>
  <si>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</si>
  <si>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</si>
  <si>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</si>
  <si>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</si>
  <si>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</si>
  <si>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</si>
  <si>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</si>
  <si>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</si>
  <si>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</si>
  <si>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</si>
  <si>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</si>
  <si>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</si>
  <si>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</si>
  <si>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</si>
  <si>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</si>
  <si>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</si>
  <si>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</si>
  <si>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</si>
  <si>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</si>
  <si>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</si>
  <si>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</si>
  <si>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</si>
  <si>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</si>
  <si>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</si>
  <si>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</si>
  <si>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</si>
  <si>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</si>
  <si>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</si>
  <si>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</si>
  <si>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</si>
  <si>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</si>
  <si>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</si>
  <si>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</si>
  <si>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</si>
  <si>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</si>
  <si>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</si>
  <si>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</si>
  <si>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</si>
  <si>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</si>
  <si>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</si>
  <si>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</si>
  <si>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</si>
  <si>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</si>
  <si>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</si>
  <si>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</si>
  <si>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</si>
  <si>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</si>
  <si>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</si>
  <si>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</si>
  <si>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</si>
  <si>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</si>
  <si>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</si>
  <si>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</si>
  <si>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</si>
  <si>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</si>
  <si>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</si>
  <si>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</si>
  <si>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</si>
  <si>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</si>
  <si>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</si>
  <si>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</si>
  <si>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</si>
  <si>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</si>
  <si>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</si>
  <si>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</si>
  <si>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</si>
  <si>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</si>
  <si>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</si>
  <si>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</si>
  <si>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</si>
  <si>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</si>
  <si>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</si>
  <si>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</si>
  <si>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</si>
  <si>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</si>
  <si>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</si>
  <si>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</si>
  <si>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</si>
  <si>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</si>
  <si>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</si>
  <si>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</si>
  <si>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</si>
  <si>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</si>
  <si>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</si>
  <si>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</si>
  <si>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</si>
  <si>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</si>
  <si>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</si>
  <si>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</si>
  <si>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</si>
  <si>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</si>
  <si>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</si>
  <si>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</si>
  <si>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</si>
  <si>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</si>
  <si>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</si>
  <si>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</si>
  <si>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</si>
  <si>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</si>
  <si>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</si>
  <si>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</si>
  <si>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</si>
  <si>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</si>
  <si>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</si>
  <si>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</si>
  <si>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</si>
  <si>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</si>
  <si>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</si>
  <si>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</si>
  <si>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</si>
  <si>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</si>
  <si>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</si>
  <si>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</si>
  <si>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</si>
  <si>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</si>
  <si>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</si>
  <si>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</si>
  <si>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</si>
  <si>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</si>
  <si>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</si>
  <si>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</si>
  <si>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</si>
  <si>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</si>
  <si>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</si>
  <si>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</si>
  <si>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</si>
  <si>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</si>
  <si>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</si>
  <si>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</si>
  <si>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</si>
  <si>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</si>
  <si>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</si>
  <si>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</si>
  <si>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</si>
  <si>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</si>
  <si>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</si>
  <si>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</si>
  <si>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</si>
  <si>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</si>
  <si>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</si>
  <si>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</si>
  <si>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</si>
  <si>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</si>
  <si>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</si>
  <si>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</si>
  <si>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</si>
  <si>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</si>
  <si>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</si>
  <si>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</si>
  <si>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</si>
  <si>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</si>
  <si>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</si>
  <si>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</si>
  <si>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</si>
  <si>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</si>
  <si>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</si>
  <si>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</si>
  <si>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</si>
  <si>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</si>
  <si>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</si>
  <si>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</si>
  <si>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</si>
  <si>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</si>
  <si>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</si>
  <si>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</si>
  <si>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</si>
  <si>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</si>
  <si>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</si>
  <si>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</si>
  <si>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</si>
  <si>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</si>
  <si>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</si>
  <si>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</si>
  <si>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</si>
  <si>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</si>
  <si>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</si>
  <si>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</si>
  <si>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</si>
  <si>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</si>
  <si>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</si>
  <si>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</si>
  <si>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</si>
  <si>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</si>
  <si>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</si>
  <si>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</si>
  <si>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</si>
  <si>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</si>
  <si>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</si>
  <si>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</si>
  <si>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</si>
  <si>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</si>
  <si>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</si>
  <si>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</si>
  <si>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</si>
  <si>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</si>
  <si>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</si>
  <si>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</si>
  <si>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</si>
  <si>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</si>
  <si>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</si>
  <si>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</si>
  <si>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</si>
  <si>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</si>
  <si>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</si>
  <si>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</si>
  <si>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</si>
  <si>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</si>
  <si>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</si>
  <si>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</si>
  <si>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</si>
  <si>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</si>
  <si>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</si>
  <si>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</si>
  <si>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</si>
  <si>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</si>
  <si>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</si>
  <si>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</si>
  <si>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</si>
  <si>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</si>
  <si>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</si>
  <si>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</si>
  <si>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</si>
  <si>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</si>
  <si>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</si>
  <si>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</si>
  <si>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</si>
  <si>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</si>
  <si>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</si>
  <si>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</si>
  <si>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</si>
  <si>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</si>
  <si>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</si>
  <si>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</si>
  <si>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</si>
  <si>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</si>
  <si>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</si>
  <si>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</si>
  <si>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</si>
  <si>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</si>
  <si>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</si>
  <si>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</si>
  <si>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</si>
  <si>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</si>
  <si>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</si>
  <si>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</si>
  <si>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</si>
  <si>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</si>
  <si>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</si>
  <si>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</si>
  <si>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</si>
  <si>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</si>
  <si>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</si>
  <si>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</si>
  <si>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</si>
  <si>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</si>
  <si>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</si>
  <si>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</si>
  <si>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</si>
  <si>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</si>
  <si>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</si>
  <si>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</si>
  <si>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</si>
  <si>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</si>
  <si>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</si>
  <si>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</si>
  <si>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</si>
  <si>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</si>
  <si>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</si>
  <si>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</si>
  <si>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</si>
  <si>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</si>
  <si>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</si>
  <si>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</si>
  <si>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</si>
  <si>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</si>
  <si>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</si>
  <si>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</si>
  <si>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</si>
  <si>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</si>
  <si>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</si>
  <si>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</si>
  <si>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</si>
  <si>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</si>
  <si>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</si>
  <si>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</si>
  <si>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</si>
  <si>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</si>
  <si>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</si>
  <si>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</si>
  <si>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</si>
  <si>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</si>
  <si>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</si>
  <si>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</si>
  <si>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</si>
  <si>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</si>
  <si>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</si>
  <si>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</si>
  <si>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</si>
  <si>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</si>
  <si>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</si>
  <si>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</si>
  <si>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</si>
  <si>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</si>
  <si>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</si>
  <si>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</si>
  <si>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</si>
  <si>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</si>
  <si>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</si>
  <si>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</si>
  <si>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</si>
  <si>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</si>
  <si>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</si>
  <si>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</si>
  <si>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</si>
  <si>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</si>
  <si>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</si>
  <si>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</si>
  <si>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</si>
  <si>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</si>
  <si>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</si>
  <si>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</si>
  <si>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</si>
  <si>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</si>
  <si>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</si>
  <si>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</si>
  <si>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</si>
  <si>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</si>
  <si>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</si>
  <si>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</si>
  <si>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</si>
  <si>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</si>
  <si>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</si>
  <si>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</si>
  <si>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</si>
  <si>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</si>
  <si>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</si>
  <si>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</si>
  <si>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</si>
  <si>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</si>
  <si>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</si>
  <si>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</si>
  <si>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</si>
  <si>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</si>
  <si>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</si>
  <si>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</si>
  <si>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</si>
  <si>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</si>
  <si>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</si>
  <si>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</si>
  <si>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</si>
  <si>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</si>
  <si>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</si>
  <si>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</si>
  <si>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</si>
  <si>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</si>
  <si>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</si>
  <si>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</si>
  <si>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</si>
  <si>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</si>
  <si>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</si>
  <si>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</si>
  <si>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</si>
  <si>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</si>
  <si>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</si>
  <si>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</si>
  <si>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</si>
  <si>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</si>
  <si>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</si>
  <si>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</si>
  <si>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</si>
  <si>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</si>
  <si>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</si>
  <si>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</si>
  <si>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</si>
  <si>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</si>
  <si>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</si>
  <si>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</si>
  <si>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</si>
  <si>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</si>
  <si>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</si>
  <si>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</si>
  <si>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</si>
  <si>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</si>
  <si>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</si>
  <si>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</si>
  <si>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</si>
  <si>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</si>
  <si>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</si>
  <si>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</si>
  <si>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</si>
  <si>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</si>
  <si>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</si>
  <si>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</si>
  <si>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</si>
  <si>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</si>
  <si>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</si>
  <si>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</si>
  <si>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</si>
  <si>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</si>
  <si>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</si>
  <si>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</si>
  <si>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</si>
  <si>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</si>
  <si>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</si>
  <si>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</si>
  <si>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</si>
  <si>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</si>
  <si>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</si>
  <si>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</si>
  <si>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</si>
  <si>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</si>
  <si>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</si>
  <si>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</si>
  <si>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</si>
  <si>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</si>
  <si>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</si>
  <si>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</si>
  <si>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</si>
  <si>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</si>
  <si>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</si>
  <si>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</si>
  <si>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</si>
  <si>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</si>
  <si>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</si>
  <si>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</si>
  <si>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</si>
  <si>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</si>
  <si>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</si>
  <si>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</si>
  <si>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</si>
  <si>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</si>
  <si>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</si>
  <si>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</si>
  <si>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</si>
  <si>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</si>
  <si>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</si>
  <si>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</si>
  <si>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</si>
  <si>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</si>
  <si>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</si>
  <si>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</si>
  <si>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</si>
  <si>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</si>
  <si>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</si>
  <si>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</si>
  <si>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</si>
  <si>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</si>
  <si>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</si>
  <si>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</si>
  <si>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</si>
  <si>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</si>
  <si>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</si>
  <si>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</si>
  <si>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</si>
  <si>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</si>
  <si>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</si>
  <si>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</si>
  <si>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</si>
  <si>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</si>
  <si>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</si>
  <si>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</si>
  <si>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</si>
  <si>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</si>
  <si>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</si>
  <si>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</si>
  <si>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</si>
  <si>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</si>
  <si>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</si>
  <si>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</si>
  <si>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</si>
  <si>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</si>
  <si>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</si>
  <si>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</si>
  <si>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</si>
  <si>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</si>
  <si>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</si>
  <si>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</si>
  <si>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</si>
  <si>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</si>
  <si>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</si>
  <si>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</si>
  <si>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</si>
  <si>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</si>
  <si>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</si>
  <si>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</si>
  <si>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</si>
  <si>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</si>
  <si>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</si>
  <si>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</si>
  <si>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</si>
  <si>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</si>
  <si>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</si>
  <si>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</si>
  <si>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</si>
  <si>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</si>
  <si>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</si>
  <si>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</si>
  <si>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</si>
  <si>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</si>
  <si>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</si>
  <si>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</si>
  <si>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</si>
  <si>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</si>
  <si>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</si>
  <si>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</si>
  <si>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</si>
  <si>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</si>
  <si>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</si>
  <si>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</si>
  <si>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</si>
  <si>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</si>
  <si>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</si>
  <si>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</si>
  <si>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</si>
  <si>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</si>
  <si>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</si>
  <si>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</si>
  <si>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</si>
  <si>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</si>
  <si>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</si>
  <si>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</si>
  <si>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</si>
  <si>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</si>
  <si>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</si>
  <si>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</si>
  <si>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</si>
  <si>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</si>
  <si>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</si>
  <si>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</si>
  <si>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</si>
  <si>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</si>
  <si>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</si>
  <si>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</si>
  <si>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</si>
  <si>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</si>
  <si>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</si>
  <si>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</si>
  <si>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</si>
  <si>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</si>
  <si>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</si>
  <si>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</si>
  <si>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</si>
  <si>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</si>
  <si>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</si>
  <si>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</si>
  <si>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</si>
  <si>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</si>
  <si>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</si>
  <si>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</si>
  <si>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</si>
  <si>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</si>
  <si>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</si>
  <si>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</si>
  <si>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</si>
  <si>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</si>
  <si>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</si>
  <si>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</si>
  <si>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</si>
  <si>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</si>
  <si>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</si>
  <si>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</si>
  <si>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</si>
  <si>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</si>
  <si>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</si>
  <si>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</si>
  <si>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</si>
  <si>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</si>
  <si>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</si>
  <si>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</si>
  <si>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</si>
  <si>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</si>
  <si>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</si>
  <si>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</si>
  <si>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</si>
  <si>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</si>
  <si>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</si>
  <si>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</si>
  <si>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</si>
  <si>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</si>
  <si>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</si>
  <si>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</si>
  <si>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</si>
  <si>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</si>
  <si>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</si>
  <si>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</si>
  <si>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</si>
  <si>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</si>
  <si>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</si>
  <si>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</si>
  <si>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</si>
  <si>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</si>
  <si>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</si>
  <si>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</si>
  <si>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</si>
  <si>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</si>
  <si>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</si>
  <si>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</si>
  <si>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</si>
  <si>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</si>
  <si>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</si>
  <si>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</si>
  <si>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</si>
  <si>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</si>
  <si>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</si>
  <si>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</si>
  <si>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</si>
  <si>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</si>
  <si>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</si>
  <si>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</si>
  <si>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</si>
  <si>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</si>
  <si>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</si>
  <si>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</si>
  <si>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</si>
  <si>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</si>
  <si>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</si>
  <si>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</si>
  <si>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</si>
  <si>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</si>
  <si>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</si>
  <si>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</si>
  <si>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</si>
  <si>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</si>
  <si>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</si>
  <si>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</si>
  <si>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</si>
  <si>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</si>
  <si>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</si>
  <si>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</si>
  <si>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</si>
  <si>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</si>
  <si>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</si>
  <si>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</si>
  <si>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</si>
  <si>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</si>
  <si>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</si>
  <si>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</si>
  <si>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</si>
  <si>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</si>
  <si>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</si>
  <si>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</si>
  <si>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</si>
  <si>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</si>
  <si>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</si>
  <si>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</si>
  <si>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</si>
  <si>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</si>
  <si>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</si>
  <si>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</si>
  <si>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</si>
  <si>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</si>
  <si>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</si>
  <si>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</si>
  <si>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</si>
  <si>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</si>
  <si>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</si>
  <si>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</si>
  <si>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</si>
  <si>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</si>
  <si>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</si>
  <si>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</si>
  <si>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</si>
  <si>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</si>
  <si>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</si>
  <si>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</si>
  <si>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</si>
  <si>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</si>
  <si>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</si>
  <si>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</si>
  <si>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</si>
  <si>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</si>
  <si>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</si>
  <si>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</si>
  <si>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</si>
  <si>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</si>
  <si>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</si>
  <si>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</si>
  <si>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</si>
  <si>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</si>
  <si>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</si>
  <si>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</si>
  <si>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</si>
  <si>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</si>
  <si>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</si>
  <si>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</si>
  <si>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</si>
  <si>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</si>
  <si>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</si>
  <si>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</si>
  <si>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</si>
  <si>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</si>
  <si>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</si>
  <si>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</si>
  <si>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</si>
  <si>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</si>
  <si>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</si>
  <si>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</si>
  <si>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</si>
  <si>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</si>
  <si>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</si>
  <si>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</si>
  <si>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</si>
  <si>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</si>
  <si>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</si>
  <si>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</si>
  <si>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</si>
  <si>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</si>
  <si>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</si>
  <si>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</si>
  <si>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</si>
  <si>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</si>
  <si>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</si>
  <si>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</si>
  <si>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</si>
  <si>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</si>
  <si>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</si>
  <si>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</si>
  <si>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</si>
  <si>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</si>
  <si>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</si>
  <si>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</si>
  <si>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</si>
  <si>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</si>
  <si>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</si>
  <si>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</si>
  <si>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</si>
  <si>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</si>
  <si>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</si>
  <si>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</si>
  <si>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</si>
  <si>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</si>
  <si>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</si>
  <si>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</si>
  <si>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</si>
  <si>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</si>
  <si>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</si>
  <si>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</si>
  <si>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</si>
  <si>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</si>
  <si>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</si>
  <si>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</si>
  <si>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</si>
  <si>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</si>
  <si>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</si>
  <si>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</si>
  <si>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</si>
  <si>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</si>
  <si>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</si>
  <si>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</si>
  <si>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</si>
  <si>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</si>
  <si>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</si>
  <si>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</si>
  <si>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</si>
  <si>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</si>
  <si>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</si>
  <si>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</si>
  <si>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</si>
  <si>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</si>
  <si>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</si>
  <si>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</si>
  <si>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</si>
  <si>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</si>
  <si>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</si>
  <si>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</si>
  <si>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</si>
  <si>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</si>
  <si>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</si>
  <si>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</si>
  <si>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</si>
  <si>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</si>
  <si>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</si>
  <si>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</si>
  <si>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</si>
  <si>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</si>
  <si>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</si>
  <si>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</si>
  <si>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</si>
  <si>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</si>
  <si>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</si>
  <si>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</si>
  <si>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</si>
  <si>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</si>
  <si>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</si>
  <si>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</si>
  <si>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</si>
  <si>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</si>
  <si>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</si>
  <si>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</si>
  <si>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</si>
  <si>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</si>
  <si>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</si>
  <si>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</si>
  <si>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</si>
  <si>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</si>
  <si>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</si>
  <si>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</si>
  <si>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</si>
  <si>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</si>
  <si>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</si>
  <si>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</si>
  <si>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</si>
  <si>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</si>
  <si>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</si>
  <si>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</si>
  <si>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</si>
  <si>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</si>
  <si>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</si>
  <si>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</si>
  <si>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</si>
  <si>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</si>
  <si>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</si>
  <si>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</si>
  <si>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</si>
  <si>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</si>
  <si>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</si>
  <si>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</si>
  <si>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</si>
  <si>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</si>
  <si>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</si>
  <si>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</si>
  <si>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</si>
  <si>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</si>
  <si>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</si>
  <si>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</si>
  <si>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</si>
  <si>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</si>
  <si>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</si>
  <si>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</si>
  <si>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</si>
  <si>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</si>
  <si>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</si>
  <si>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</si>
  <si>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</si>
  <si>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</si>
  <si>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</si>
  <si>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</si>
  <si>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</si>
  <si>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</si>
  <si>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</si>
  <si>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</si>
  <si>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</si>
  <si>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</si>
  <si>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</si>
  <si>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</si>
  <si>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</si>
  <si>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</si>
  <si>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</si>
  <si>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</si>
  <si>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</si>
  <si>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</si>
  <si>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</si>
  <si>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</si>
  <si>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</si>
  <si>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</si>
  <si>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</si>
  <si>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</si>
  <si>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</si>
  <si>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</si>
  <si>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</si>
  <si>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</si>
  <si>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</si>
  <si>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</si>
  <si>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</si>
  <si>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</si>
  <si>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</si>
  <si>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</si>
  <si>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</si>
  <si>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</si>
  <si>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</si>
  <si>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</si>
  <si>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</si>
  <si>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</si>
  <si>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</si>
  <si>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</si>
  <si>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</si>
  <si>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</si>
  <si>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</si>
  <si>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</si>
  <si>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</si>
  <si>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</si>
  <si>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</si>
  <si>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</si>
  <si>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</si>
  <si>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</si>
  <si>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</si>
  <si>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</si>
  <si>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</si>
  <si>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</si>
  <si>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</si>
  <si>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</si>
  <si>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</si>
  <si>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</si>
  <si>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</si>
  <si>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</si>
  <si>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</si>
  <si>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</si>
  <si>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</si>
  <si>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</si>
  <si>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</si>
  <si>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</si>
  <si>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</si>
  <si>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</si>
  <si>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</si>
  <si>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</si>
  <si>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</si>
  <si>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</si>
  <si>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</si>
  <si>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</si>
  <si>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</si>
  <si>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</si>
  <si>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</si>
  <si>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</si>
  <si>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</si>
  <si>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</si>
  <si>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</si>
  <si>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</si>
  <si>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</si>
  <si>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</si>
  <si>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</si>
  <si>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</si>
  <si>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</si>
  <si>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</si>
  <si>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</si>
  <si>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</si>
  <si>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</si>
  <si>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</si>
  <si>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</si>
  <si>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</si>
  <si>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</si>
  <si>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</si>
  <si>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</si>
  <si>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</si>
  <si>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</si>
  <si>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</si>
  <si>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</si>
  <si>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</si>
  <si>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</si>
  <si>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</si>
  <si>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</si>
  <si>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</si>
  <si>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</si>
  <si>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</si>
  <si>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</si>
  <si>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</si>
  <si>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</si>
  <si>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</si>
  <si>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</si>
  <si>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</si>
  <si>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</si>
  <si>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</si>
  <si>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</si>
  <si>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</si>
  <si>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</si>
  <si>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</si>
  <si>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</si>
  <si>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</si>
  <si>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</si>
  <si>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</si>
  <si>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</si>
  <si>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</si>
  <si>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</si>
  <si>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</si>
  <si>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</si>
  <si>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</si>
  <si>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</si>
  <si>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</si>
  <si>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</si>
  <si>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</si>
  <si>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</si>
  <si>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</si>
  <si>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</si>
  <si>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</si>
  <si>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</si>
  <si>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</si>
  <si>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</si>
  <si>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</si>
  <si>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</si>
  <si>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</si>
  <si>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</si>
  <si>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</si>
  <si>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</si>
  <si>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</si>
  <si>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</si>
  <si>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</si>
  <si>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</si>
  <si>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</si>
  <si>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</si>
  <si>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</si>
  <si>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</si>
  <si>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</si>
  <si>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</si>
  <si>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</si>
  <si>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</si>
  <si>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</si>
  <si>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</si>
  <si>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</si>
  <si>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</si>
  <si>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</si>
  <si>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</si>
  <si>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</si>
  <si>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</si>
  <si>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</si>
  <si>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</si>
  <si>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</si>
  <si>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</si>
  <si>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</si>
  <si>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</si>
  <si>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</si>
  <si>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</si>
  <si>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</si>
  <si>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</si>
  <si>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</si>
  <si>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</si>
  <si>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</si>
  <si>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</si>
  <si>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</si>
  <si>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</si>
  <si>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</si>
  <si>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</si>
  <si>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</si>
  <si>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</si>
  <si>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</si>
  <si>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</si>
  <si>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</si>
  <si>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</si>
  <si>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</si>
  <si>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</si>
  <si>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</si>
  <si>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</si>
  <si>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</si>
  <si>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</si>
  <si>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</si>
  <si>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</si>
  <si>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</si>
  <si>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</si>
  <si>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</si>
  <si>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</si>
  <si>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</si>
  <si>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</si>
  <si>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</si>
  <si>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</si>
  <si>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</si>
  <si>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</si>
  <si>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</si>
  <si>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</si>
  <si>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</si>
  <si>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</si>
  <si>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</si>
  <si>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</si>
  <si>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</si>
  <si>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</si>
  <si>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</si>
  <si>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</si>
  <si>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</si>
  <si>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</si>
  <si>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</si>
  <si>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</si>
  <si>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</si>
  <si>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</si>
  <si>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</si>
  <si>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</si>
  <si>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</si>
  <si>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</si>
  <si>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</si>
  <si>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</si>
  <si>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</si>
  <si>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</si>
  <si>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</si>
  <si>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</si>
  <si>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</si>
  <si>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</si>
  <si>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</si>
  <si>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</si>
  <si>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</si>
  <si>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</si>
  <si>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</si>
  <si>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</si>
  <si>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</si>
  <si>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</si>
  <si>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</si>
  <si>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</si>
  <si>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</si>
  <si>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</si>
  <si>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</si>
  <si>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</si>
  <si>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</si>
  <si>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</si>
  <si>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</si>
  <si>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</si>
  <si>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</si>
  <si>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</si>
  <si>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</si>
  <si>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</si>
  <si>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</si>
  <si>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</si>
  <si>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</si>
  <si>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</si>
  <si>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</si>
  <si>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</si>
  <si>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</si>
  <si>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</si>
  <si>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</si>
  <si>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</si>
  <si>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</si>
  <si>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</si>
  <si>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</si>
  <si>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</si>
  <si>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</si>
  <si>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</si>
  <si>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</si>
  <si>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</si>
  <si>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</si>
  <si>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</si>
  <si>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</si>
  <si>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</si>
  <si>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</si>
  <si>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</si>
  <si>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</si>
  <si>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</si>
  <si>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</si>
  <si>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</si>
  <si>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</si>
  <si>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</si>
  <si>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</si>
  <si>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</si>
  <si>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</si>
  <si>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</si>
  <si>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</si>
  <si>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</si>
  <si>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</si>
  <si>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</si>
  <si>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</si>
  <si>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</si>
  <si>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</si>
  <si>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</si>
  <si>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</si>
  <si>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</si>
  <si>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</si>
  <si>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</si>
  <si>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</si>
  <si>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</si>
  <si>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</si>
  <si>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</si>
  <si>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</si>
  <si>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</si>
  <si>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</si>
  <si>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</si>
  <si>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</si>
  <si>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</si>
  <si>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</si>
  <si>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</si>
  <si>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</si>
  <si>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</si>
  <si>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</si>
  <si>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</si>
  <si>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</si>
  <si>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</si>
  <si>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</si>
  <si>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</si>
  <si>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</si>
  <si>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</si>
  <si>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</si>
  <si>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</si>
  <si>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</si>
  <si>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</si>
  <si>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</si>
  <si>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</si>
  <si>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</si>
  <si>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</si>
  <si>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</si>
  <si>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</si>
  <si>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</si>
  <si>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</si>
  <si>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</si>
  <si>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</si>
  <si>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</si>
  <si>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</si>
  <si>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</si>
  <si>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</si>
  <si>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</si>
  <si>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</si>
  <si>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</si>
  <si>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</si>
  <si>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</si>
  <si>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</si>
  <si>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</si>
  <si>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</si>
  <si>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</si>
  <si>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</si>
  <si>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</si>
  <si>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</si>
  <si>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</si>
  <si>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</si>
  <si>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</si>
  <si>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</si>
  <si>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</si>
  <si>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</si>
  <si>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</si>
  <si>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</si>
  <si>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</si>
  <si>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</si>
  <si>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</si>
  <si>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</si>
  <si>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</si>
  <si>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</si>
  <si>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</si>
  <si>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</si>
  <si>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</si>
  <si>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</si>
  <si>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</si>
  <si>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</si>
  <si>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</si>
  <si>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</si>
  <si>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</si>
  <si>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</si>
  <si>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</si>
  <si>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</si>
  <si>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</si>
  <si>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</si>
  <si>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</si>
  <si>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</si>
  <si>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</si>
  <si>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</si>
  <si>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</si>
  <si>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</si>
  <si>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</si>
  <si>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</si>
  <si>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</si>
  <si>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</si>
  <si>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</si>
  <si>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</si>
  <si>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</si>
  <si>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</si>
  <si>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</si>
  <si>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</si>
  <si>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</si>
  <si>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</si>
  <si>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</si>
  <si>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</si>
  <si>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</si>
  <si>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</si>
  <si>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</si>
  <si>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</si>
  <si>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</si>
  <si>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</si>
  <si>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</si>
  <si>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</si>
  <si>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</si>
  <si>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</si>
  <si>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</si>
  <si>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</si>
  <si>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</si>
  <si>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</si>
  <si>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</si>
  <si>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</si>
  <si>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</si>
  <si>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</si>
  <si>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</si>
  <si>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</si>
  <si>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</si>
  <si>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</si>
  <si>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</si>
  <si>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</si>
  <si>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</si>
  <si>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</si>
  <si>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</si>
  <si>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</si>
  <si>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</si>
  <si>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</si>
  <si>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</si>
  <si>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</si>
  <si>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</si>
  <si>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</si>
  <si>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</si>
  <si>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</si>
  <si>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</si>
  <si>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</si>
  <si>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</si>
  <si>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</si>
  <si>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</si>
  <si>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</si>
  <si>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</si>
  <si>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</si>
  <si>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</si>
  <si>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</si>
  <si>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</si>
  <si>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</si>
  <si>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</si>
  <si>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</si>
  <si>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</si>
  <si>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</si>
  <si>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</si>
  <si>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</si>
  <si>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</si>
  <si>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</si>
  <si>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</si>
  <si>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</si>
  <si>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</si>
  <si>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</si>
  <si>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</si>
  <si>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</si>
  <si>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</si>
  <si>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</si>
  <si>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</si>
  <si>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</si>
  <si>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</si>
  <si>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</si>
  <si>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</si>
  <si>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</si>
  <si>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</si>
  <si>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</si>
  <si>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</si>
  <si>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</si>
  <si>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</si>
  <si>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</si>
  <si>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</si>
  <si>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</si>
  <si>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</si>
  <si>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</si>
  <si>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</si>
  <si>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</si>
  <si>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</si>
  <si>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</si>
  <si>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</si>
  <si>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</si>
  <si>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</si>
  <si>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</si>
  <si>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</si>
  <si>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</si>
  <si>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</si>
  <si>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</si>
  <si>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</si>
  <si>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</si>
  <si>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</si>
  <si>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</si>
  <si>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</si>
  <si>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</si>
  <si>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</si>
  <si>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</si>
  <si>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</si>
  <si>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</si>
  <si>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</si>
  <si>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</si>
  <si>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</si>
  <si>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</si>
  <si>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</si>
  <si>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</si>
  <si>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</si>
  <si>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</si>
  <si>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</si>
  <si>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</si>
  <si>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</si>
  <si>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</si>
  <si>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</si>
  <si>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</si>
  <si>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</si>
  <si>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</si>
  <si>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</si>
  <si>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</si>
  <si>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</si>
  <si>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</si>
  <si>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</si>
  <si>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</si>
  <si>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</si>
  <si>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</si>
  <si>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</si>
  <si>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</si>
  <si>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</si>
  <si>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</si>
  <si>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</si>
  <si>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</si>
  <si>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</si>
  <si>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</si>
  <si>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</si>
  <si>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</si>
  <si>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</si>
  <si>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</si>
  <si>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</si>
  <si>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</si>
  <si>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</si>
  <si>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</si>
  <si>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</si>
  <si>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</si>
  <si>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</si>
  <si>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</si>
  <si>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</si>
  <si>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</si>
  <si>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</si>
  <si>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</si>
  <si>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</si>
  <si>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</si>
  <si>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</si>
  <si>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</si>
  <si>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</si>
  <si>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</si>
  <si>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</si>
  <si>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</si>
  <si>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</si>
  <si>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</si>
  <si>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</si>
  <si>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</si>
  <si>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</si>
  <si>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</si>
  <si>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</si>
  <si>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</si>
  <si>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</si>
  <si>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</si>
  <si>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</si>
  <si>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</si>
  <si>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</si>
  <si>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</si>
  <si>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</si>
  <si>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</si>
  <si>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</si>
  <si>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</si>
  <si>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</si>
  <si>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</si>
  <si>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</si>
  <si>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</si>
  <si>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</si>
  <si>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</si>
  <si>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</si>
  <si>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</si>
  <si>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</si>
  <si>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</si>
  <si>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</si>
  <si>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</si>
  <si>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</si>
  <si>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</si>
  <si>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</si>
  <si>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</si>
  <si>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</si>
  <si>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</si>
  <si>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</si>
  <si>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</si>
  <si>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</si>
  <si>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</si>
  <si>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</si>
  <si>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</si>
  <si>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</si>
  <si>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</si>
  <si>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</si>
  <si>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</si>
  <si>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</si>
  <si>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</si>
  <si>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</si>
  <si>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</si>
  <si>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</si>
  <si>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</si>
  <si>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</si>
  <si>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</si>
  <si>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</si>
  <si>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</si>
  <si>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</si>
  <si>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</si>
  <si>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</si>
  <si>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</si>
  <si>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</si>
  <si>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</si>
  <si>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</si>
  <si>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</si>
  <si>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</si>
  <si>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</si>
  <si>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</si>
  <si>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</si>
  <si>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</si>
  <si>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</si>
  <si>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</si>
  <si>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</si>
  <si>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</si>
  <si>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</si>
  <si>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</si>
  <si>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</si>
  <si>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</si>
  <si>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</si>
  <si>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</si>
  <si>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</si>
  <si>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</si>
  <si>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</si>
  <si>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</si>
  <si>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</si>
  <si>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</si>
  <si>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</si>
  <si>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</si>
  <si>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</si>
  <si>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</si>
  <si>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</si>
  <si>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</si>
  <si>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</si>
  <si>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</si>
  <si>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</si>
  <si>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</si>
  <si>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</si>
  <si>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</si>
  <si>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</si>
  <si>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</si>
  <si>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</si>
  <si>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</si>
  <si>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</si>
  <si>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</si>
  <si>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</si>
  <si>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</si>
  <si>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</si>
  <si>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</si>
  <si>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</si>
  <si>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</si>
  <si>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</si>
  <si>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</si>
  <si>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</si>
  <si>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</si>
  <si>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</si>
  <si>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</si>
  <si>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</si>
  <si>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</si>
  <si>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</si>
  <si>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</si>
  <si>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</si>
  <si>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</si>
  <si>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</si>
  <si>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</si>
  <si>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</si>
  <si>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</si>
  <si>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</si>
  <si>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</si>
  <si>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</si>
  <si>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</si>
  <si>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</si>
  <si>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</si>
  <si>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</si>
  <si>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</si>
  <si>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</si>
  <si>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</si>
  <si>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</si>
  <si>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</si>
  <si>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</si>
  <si>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</si>
  <si>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</si>
  <si>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</si>
  <si>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</si>
  <si>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</si>
  <si>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</si>
  <si>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</si>
  <si>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</si>
  <si>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</si>
  <si>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</si>
  <si>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</si>
  <si>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</si>
  <si>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</si>
  <si>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</si>
  <si>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</si>
  <si>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</si>
  <si>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</si>
  <si>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</si>
  <si>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</si>
  <si>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</si>
  <si>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</si>
  <si>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</si>
  <si>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</si>
  <si>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</si>
  <si>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</si>
  <si>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</si>
  <si>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</si>
  <si>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</si>
  <si>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</si>
  <si>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</si>
  <si>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</si>
  <si>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</si>
  <si>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</si>
  <si>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</si>
  <si>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</si>
  <si>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</si>
  <si>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</si>
  <si>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</si>
  <si>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</si>
  <si>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</si>
  <si>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</si>
  <si>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</si>
  <si>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</si>
  <si>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</si>
  <si>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</si>
  <si>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</si>
  <si>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</si>
  <si>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</si>
  <si>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</si>
  <si>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</si>
  <si>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</si>
  <si>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</si>
  <si>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</si>
  <si>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</si>
  <si>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</si>
  <si>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</si>
  <si>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</si>
  <si>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</si>
  <si>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</si>
  <si>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</si>
  <si>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</si>
  <si>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</si>
  <si>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</si>
  <si>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</si>
  <si>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</si>
  <si>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</si>
  <si>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</si>
  <si>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</si>
  <si>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</si>
  <si>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</si>
  <si>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</si>
  <si>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</si>
  <si>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</si>
  <si>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</si>
  <si>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</si>
  <si>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</si>
  <si>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</si>
  <si>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</si>
  <si>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</si>
  <si>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</si>
  <si>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</si>
  <si>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</si>
  <si>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</si>
  <si>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</si>
  <si>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</si>
  <si>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</si>
  <si>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</si>
  <si>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</si>
  <si>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</si>
  <si>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</si>
  <si>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</si>
  <si>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</si>
  <si>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</si>
  <si>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</si>
  <si>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</si>
  <si>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</si>
  <si>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</si>
  <si>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</si>
  <si>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</si>
  <si>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</si>
  <si>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</si>
  <si>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</si>
  <si>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</si>
  <si>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</si>
  <si>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</si>
  <si>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</si>
  <si>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</si>
  <si>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</si>
  <si>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</si>
  <si>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</si>
  <si>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</si>
  <si>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</si>
  <si>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</si>
  <si>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</si>
  <si>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</si>
  <si>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</si>
  <si>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</si>
  <si>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</si>
  <si>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</si>
  <si>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</si>
  <si>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</si>
  <si>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</si>
  <si>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</si>
  <si>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</si>
  <si>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</si>
  <si>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</si>
  <si>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</si>
  <si>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</si>
  <si>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</si>
  <si>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</si>
  <si>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</si>
  <si>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</si>
  <si>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</si>
  <si>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</si>
  <si>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</si>
  <si>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</si>
  <si>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</si>
  <si>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</si>
  <si>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</si>
  <si>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</si>
  <si>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</si>
  <si>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</si>
  <si>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</si>
  <si>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</si>
  <si>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</si>
  <si>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</si>
  <si>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</si>
  <si>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</si>
  <si>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</si>
  <si>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</si>
  <si>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</si>
  <si>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</si>
  <si>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</si>
  <si>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</si>
  <si>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</si>
  <si>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</si>
  <si>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</si>
  <si>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</si>
  <si>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</si>
  <si>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</si>
  <si>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</si>
  <si>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</si>
  <si>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</si>
  <si>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</si>
  <si>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</si>
  <si>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</si>
  <si>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</si>
  <si>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</si>
  <si>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</si>
  <si>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</si>
  <si>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</si>
  <si>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</si>
  <si>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</si>
  <si>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</si>
  <si>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</si>
  <si>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</si>
  <si>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</si>
  <si>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</si>
  <si>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</si>
  <si>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</si>
  <si>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</si>
  <si>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</si>
  <si>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</si>
  <si>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</si>
  <si>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</si>
  <si>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</si>
  <si>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</si>
  <si>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</si>
  <si>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</si>
  <si>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</si>
  <si>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</si>
  <si>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</si>
  <si>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</si>
  <si>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</si>
  <si>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</si>
  <si>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</si>
  <si>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</si>
  <si>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</si>
  <si>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</si>
  <si>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</si>
  <si>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</si>
  <si>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</si>
  <si>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</si>
  <si>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</si>
  <si>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</si>
  <si>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</si>
  <si>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</si>
  <si>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</si>
  <si>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</si>
  <si>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</si>
  <si>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</si>
  <si>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</si>
  <si>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</si>
  <si>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</si>
  <si>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</si>
  <si>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</si>
  <si>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</si>
  <si>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</si>
  <si>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</si>
  <si>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</si>
  <si>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</si>
  <si>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</si>
  <si>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</si>
  <si>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</si>
  <si>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</si>
  <si>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</si>
  <si>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</si>
  <si>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</si>
  <si>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</si>
  <si>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</si>
  <si>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</si>
  <si>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</si>
  <si>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</si>
  <si>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</si>
  <si>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</si>
  <si>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</si>
  <si>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</si>
  <si>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</si>
  <si>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</si>
  <si>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</si>
  <si>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</si>
  <si>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</si>
  <si>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</si>
  <si>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</si>
  <si>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</si>
  <si>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</si>
  <si>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</si>
  <si>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</si>
  <si>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</si>
  <si>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</si>
  <si>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</si>
  <si>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</si>
  <si>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</si>
  <si>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</si>
  <si>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</si>
  <si>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</si>
  <si>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</si>
  <si>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</si>
  <si>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</si>
  <si>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</si>
  <si>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</si>
  <si>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</si>
  <si>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</si>
  <si>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</si>
  <si>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</si>
  <si>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</si>
  <si>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</si>
  <si>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</si>
  <si>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</si>
  <si>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</si>
  <si>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</si>
  <si>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</si>
  <si>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</si>
  <si>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</si>
  <si>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</si>
  <si>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</si>
  <si>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</si>
  <si>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</si>
  <si>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</si>
  <si>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</si>
  <si>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</si>
  <si>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</si>
  <si>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</si>
  <si>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</si>
  <si>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</si>
  <si>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</si>
  <si>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</si>
  <si>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</si>
  <si>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</si>
  <si>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</si>
  <si>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</si>
  <si>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</si>
  <si>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</si>
  <si>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</si>
  <si>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</si>
  <si>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</si>
  <si>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</si>
  <si>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</si>
  <si>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</si>
  <si>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</si>
  <si>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</si>
  <si>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</si>
  <si>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</si>
  <si>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</si>
  <si>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</si>
  <si>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</si>
  <si>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</si>
  <si>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</si>
  <si>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</si>
  <si>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</si>
  <si>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</si>
  <si>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</si>
  <si>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</si>
  <si>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</si>
  <si>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</si>
  <si>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</si>
  <si>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</si>
  <si>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</si>
  <si>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</si>
  <si>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</si>
  <si>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</si>
  <si>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</si>
  <si>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</si>
  <si>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</si>
  <si>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</si>
  <si>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</si>
  <si>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</si>
  <si>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</si>
  <si>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</si>
  <si>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</si>
  <si>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</si>
  <si>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</si>
  <si>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</si>
  <si>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</si>
  <si>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</si>
  <si>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</si>
  <si>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</si>
  <si>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</si>
  <si>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</si>
  <si>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</si>
  <si>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</si>
  <si>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</si>
  <si>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</si>
  <si>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</si>
  <si>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</si>
  <si>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</si>
  <si>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</si>
  <si>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</si>
  <si>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</si>
  <si>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</si>
  <si>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</si>
  <si>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</si>
  <si>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</si>
  <si>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</si>
  <si>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</si>
  <si>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</si>
  <si>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</si>
  <si>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</si>
  <si>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</si>
  <si>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</si>
  <si>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</si>
  <si>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</si>
  <si>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</si>
  <si>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</si>
  <si>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</si>
  <si>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</si>
  <si>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</si>
  <si>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</si>
  <si>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</si>
  <si>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</si>
  <si>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</si>
  <si>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</si>
  <si>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</si>
  <si>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</si>
  <si>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</si>
  <si>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</si>
  <si>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</si>
  <si>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</si>
  <si>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</si>
  <si>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</si>
  <si>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</si>
  <si>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</si>
  <si>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</si>
  <si>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</si>
  <si>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</si>
  <si>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</si>
  <si>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</si>
  <si>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</si>
  <si>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</si>
  <si>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</si>
  <si>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</si>
  <si>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</si>
  <si>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</si>
  <si>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</si>
  <si>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</si>
  <si>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</si>
  <si>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</si>
  <si>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</si>
  <si>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</si>
  <si>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</si>
  <si>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</si>
  <si>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</si>
  <si>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</si>
  <si>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</si>
  <si>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</si>
  <si>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</si>
  <si>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</si>
  <si>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</si>
  <si>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</si>
  <si>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</si>
  <si>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</si>
  <si>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</si>
  <si>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</si>
  <si>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</si>
  <si>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</si>
  <si>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</si>
  <si>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</si>
  <si>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</si>
  <si>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</si>
  <si>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</si>
  <si>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</si>
  <si>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</si>
  <si>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</si>
  <si>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</si>
  <si>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</si>
  <si>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</si>
  <si>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</si>
  <si>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</si>
  <si>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</si>
  <si>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</si>
  <si>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</si>
  <si>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</si>
  <si>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</si>
  <si>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</si>
  <si>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</si>
  <si>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</si>
  <si>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</si>
  <si>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</si>
  <si>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</si>
  <si>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</si>
  <si>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</si>
  <si>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</si>
  <si>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</si>
  <si>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</si>
  <si>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</si>
  <si>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</si>
  <si>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</si>
  <si>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</si>
  <si>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</si>
  <si>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</si>
  <si>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</si>
  <si>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</si>
  <si>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</si>
  <si>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</si>
  <si>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</si>
  <si>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</si>
  <si>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</si>
  <si>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</si>
  <si>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</si>
  <si>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</si>
  <si>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</si>
  <si>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</si>
  <si>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</si>
  <si>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</si>
  <si>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</si>
  <si>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</si>
  <si>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</si>
  <si>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</si>
  <si>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</si>
  <si>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</si>
  <si>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</si>
  <si>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</si>
  <si>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</si>
  <si>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</si>
  <si>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</si>
  <si>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</si>
  <si>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</si>
  <si>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</si>
  <si>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</si>
  <si>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</si>
  <si>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</si>
  <si>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</si>
  <si>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</si>
  <si>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</si>
  <si>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</si>
  <si>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</si>
  <si>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</si>
  <si>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</si>
  <si>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</si>
  <si>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</si>
  <si>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</si>
  <si>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</si>
  <si>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</si>
  <si>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</si>
  <si>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</si>
  <si>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</si>
  <si>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</si>
  <si>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</si>
  <si>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</si>
  <si>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</si>
  <si>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</si>
  <si>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</si>
  <si>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</si>
  <si>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</si>
  <si>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</si>
  <si>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</si>
  <si>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</si>
  <si>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</si>
  <si>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</si>
  <si>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</si>
  <si>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</si>
  <si>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</si>
  <si>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</si>
  <si>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</si>
  <si>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</si>
  <si>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</si>
  <si>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</si>
  <si>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</si>
  <si>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</si>
  <si>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</si>
  <si>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</si>
  <si>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</si>
  <si>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</si>
  <si>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</si>
  <si>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</si>
  <si>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</si>
  <si>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</si>
  <si>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</si>
  <si>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</si>
  <si>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</si>
  <si>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</si>
  <si>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</si>
  <si>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</si>
  <si>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</si>
  <si>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</si>
  <si>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</si>
  <si>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</si>
  <si>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</si>
  <si>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</si>
  <si>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</si>
  <si>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</si>
  <si>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</si>
  <si>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</si>
  <si>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</si>
  <si>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</si>
  <si>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</si>
  <si>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</si>
  <si>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</si>
  <si>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</si>
  <si>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</si>
  <si>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</si>
  <si>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</si>
  <si>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</si>
  <si>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</si>
  <si>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</si>
  <si>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</si>
  <si>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</si>
  <si>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</si>
  <si>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</si>
  <si>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</si>
  <si>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</si>
  <si>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</si>
  <si>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</si>
  <si>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</si>
  <si>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</si>
  <si>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</si>
  <si>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</si>
  <si>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</si>
  <si>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</si>
  <si>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</si>
  <si>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</si>
  <si>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</si>
  <si>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</si>
  <si>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</si>
  <si>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</si>
  <si>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</si>
  <si>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</si>
  <si>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</si>
  <si>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</si>
  <si>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</si>
  <si>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</si>
  <si>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</si>
  <si>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</si>
  <si>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</si>
  <si>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</si>
  <si>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</si>
  <si>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</si>
  <si>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</si>
  <si>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</si>
  <si>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</si>
  <si>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</si>
  <si>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</si>
  <si>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</si>
  <si>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</si>
  <si>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</si>
  <si>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</si>
  <si>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</si>
  <si>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</si>
  <si>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</si>
  <si>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</si>
  <si>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</si>
  <si>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</si>
  <si>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</si>
  <si>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</si>
  <si>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</si>
  <si>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</si>
  <si>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</si>
  <si>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</si>
  <si>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</si>
  <si>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</si>
  <si>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</si>
  <si>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</si>
  <si>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</si>
  <si>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</si>
  <si>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</si>
  <si>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</si>
  <si>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</si>
  <si>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</si>
  <si>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</si>
  <si>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</si>
  <si>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</si>
  <si>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</si>
  <si>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</si>
  <si>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</si>
  <si>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</si>
  <si>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</si>
  <si>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</si>
  <si>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</si>
  <si>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</si>
  <si>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</si>
  <si>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</si>
  <si>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</si>
  <si>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</si>
  <si>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</si>
  <si>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</si>
  <si>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</si>
  <si>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</si>
  <si>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</si>
  <si>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</si>
  <si>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</si>
  <si>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</si>
  <si>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</si>
  <si>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</si>
  <si>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</si>
  <si>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</si>
  <si>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</si>
  <si>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</si>
  <si>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</si>
  <si>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</si>
  <si>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</si>
  <si>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</si>
  <si>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</si>
  <si>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</si>
  <si>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</si>
  <si>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</si>
  <si>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</si>
  <si>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</si>
  <si>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</si>
  <si>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</si>
  <si>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</si>
  <si>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</si>
  <si>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</si>
  <si>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</si>
  <si>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</si>
  <si>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</si>
  <si>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</si>
  <si>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</si>
  <si>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</si>
  <si>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</si>
  <si>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</si>
  <si>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</si>
  <si>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</si>
  <si>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</si>
  <si>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</si>
  <si>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</si>
  <si>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</si>
  <si>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</si>
  <si>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</si>
  <si>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</si>
  <si>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</si>
  <si>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</si>
  <si>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</si>
  <si>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</si>
  <si>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</si>
  <si>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</si>
  <si>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</si>
  <si>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</si>
  <si>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</si>
  <si>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</si>
  <si>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</si>
  <si>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</si>
  <si>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</si>
  <si>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</si>
  <si>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</si>
  <si>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</si>
  <si>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</si>
  <si>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</si>
  <si>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</si>
  <si>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</si>
  <si>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</si>
  <si>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</si>
  <si>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</si>
  <si>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</si>
  <si>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</si>
  <si>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</si>
  <si>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</si>
  <si>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</si>
  <si>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</si>
  <si>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</si>
  <si>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</si>
  <si>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</si>
  <si>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</si>
  <si>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</si>
  <si>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</si>
  <si>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</si>
  <si>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</si>
  <si>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</si>
  <si>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</si>
  <si>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</si>
  <si>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</si>
  <si>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</si>
  <si>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</si>
  <si>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</si>
  <si>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</si>
  <si>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</si>
  <si>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</si>
  <si>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</si>
  <si>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</si>
  <si>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</si>
  <si>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</si>
  <si>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</si>
  <si>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</si>
  <si>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</si>
  <si>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</si>
  <si>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</si>
  <si>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</si>
  <si>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</si>
  <si>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</si>
  <si>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</si>
  <si>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</si>
  <si>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</si>
  <si>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</si>
  <si>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</si>
  <si>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</si>
  <si>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</si>
  <si>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</si>
  <si>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</si>
  <si>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</si>
  <si>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</si>
  <si>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</si>
  <si>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</si>
  <si>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</si>
  <si>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</si>
  <si>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</si>
  <si>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</si>
  <si>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</si>
  <si>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</si>
  <si>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</si>
  <si>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</si>
  <si>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</si>
  <si>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</si>
  <si>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</si>
  <si>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</si>
  <si>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</si>
  <si>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</si>
  <si>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</si>
  <si>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</si>
  <si>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</si>
  <si>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</si>
  <si>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</si>
  <si>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</si>
  <si>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</si>
  <si>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</si>
  <si>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</si>
  <si>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</si>
  <si>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</si>
  <si>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</si>
  <si>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</si>
  <si>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</si>
  <si>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</si>
  <si>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</si>
  <si>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</si>
  <si>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</si>
  <si>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</si>
  <si>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</si>
  <si>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</si>
  <si>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</si>
  <si>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</si>
  <si>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</si>
  <si>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</si>
  <si>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</si>
  <si>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</si>
  <si>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</si>
  <si>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</si>
  <si>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</si>
  <si>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</si>
  <si>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</si>
  <si>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</si>
  <si>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</si>
  <si>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</si>
  <si>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</si>
  <si>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</si>
  <si>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</si>
  <si>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</si>
  <si>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</si>
  <si>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</si>
  <si>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</si>
  <si>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</si>
  <si>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</si>
  <si>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</si>
  <si>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</si>
  <si>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</si>
  <si>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</si>
  <si>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</si>
  <si>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</si>
  <si>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</si>
  <si>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</si>
  <si>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</si>
  <si>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</si>
  <si>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</si>
  <si>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</si>
  <si>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</si>
  <si>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</si>
  <si>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</si>
  <si>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</si>
  <si>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</si>
  <si>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</si>
  <si>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</si>
  <si>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</si>
  <si>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</si>
  <si>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</si>
  <si>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</si>
  <si>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</si>
  <si>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</si>
  <si>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</si>
  <si>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</si>
  <si>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</si>
  <si>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</si>
  <si>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</si>
  <si>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</si>
  <si>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</si>
  <si>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</si>
  <si>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</si>
  <si>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</si>
  <si>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</si>
  <si>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</si>
  <si>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</si>
  <si>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</si>
  <si>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</si>
  <si>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</si>
  <si>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</si>
  <si>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</si>
  <si>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</si>
  <si>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</si>
  <si>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</si>
  <si>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</si>
  <si>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</si>
  <si>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</si>
  <si>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</si>
  <si>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</si>
  <si>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</si>
  <si>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</si>
  <si>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</si>
  <si>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</si>
  <si>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</si>
  <si>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</si>
  <si>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</si>
  <si>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</si>
  <si>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</si>
  <si>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</si>
  <si>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</si>
  <si>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</si>
  <si>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</si>
  <si>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</si>
  <si>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</si>
  <si>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</si>
  <si>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</si>
  <si>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</si>
  <si>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</si>
  <si>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</si>
  <si>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</si>
  <si>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</si>
  <si>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</si>
  <si>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</si>
  <si>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</si>
  <si>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</si>
  <si>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</si>
  <si>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</si>
  <si>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</si>
  <si>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</si>
  <si>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</si>
  <si>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</si>
  <si>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</si>
  <si>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</si>
  <si>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</si>
  <si>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</si>
  <si>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</si>
  <si>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</si>
  <si>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</si>
  <si>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</si>
  <si>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</si>
  <si>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</si>
  <si>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</si>
  <si>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</si>
  <si>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</si>
  <si>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</si>
  <si>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</si>
  <si>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</si>
  <si>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</si>
  <si>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</si>
  <si>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</si>
  <si>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</si>
  <si>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</si>
  <si>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</si>
  <si>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</si>
  <si>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</si>
  <si>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</si>
  <si>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</si>
  <si>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</si>
  <si>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</si>
  <si>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</si>
  <si>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</si>
  <si>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</si>
  <si>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</si>
  <si>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</si>
  <si>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</si>
  <si>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</si>
  <si>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</si>
  <si>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</si>
  <si>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</si>
  <si>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</si>
  <si>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</si>
  <si>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</si>
  <si>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</si>
  <si>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</si>
  <si>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</si>
  <si>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</si>
  <si>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</si>
  <si>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</si>
  <si>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</si>
  <si>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</si>
  <si>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</si>
  <si>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</si>
  <si>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</si>
  <si>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</si>
  <si>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</si>
  <si>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</si>
  <si>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</si>
  <si>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</si>
  <si>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</si>
  <si>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</si>
  <si>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</si>
  <si>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</si>
  <si>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</si>
  <si>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</si>
  <si>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</si>
  <si>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</si>
  <si>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</si>
  <si>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</si>
  <si>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</si>
  <si>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</si>
  <si>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</si>
  <si>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</si>
  <si>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</si>
  <si>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</si>
  <si>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</si>
  <si>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</si>
  <si>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</si>
  <si>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</si>
  <si>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</si>
  <si>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</si>
  <si>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</si>
  <si>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</si>
  <si>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</si>
  <si>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</si>
  <si>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</si>
  <si>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</si>
  <si>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</si>
  <si>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</si>
  <si>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</si>
  <si>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</si>
  <si>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</si>
  <si>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</si>
  <si>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</si>
  <si>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</si>
  <si>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</si>
  <si>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</si>
  <si>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</si>
  <si>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</si>
  <si>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</si>
  <si>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</si>
  <si>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</si>
  <si>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</si>
  <si>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</si>
  <si>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</si>
  <si>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</si>
  <si>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</si>
  <si>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</si>
  <si>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</si>
  <si>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</si>
  <si>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</si>
  <si>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</si>
  <si>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</si>
  <si>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</si>
  <si>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</si>
  <si>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</si>
  <si>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</si>
  <si>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</si>
  <si>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</si>
  <si>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</si>
  <si>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</si>
  <si>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</si>
  <si>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</si>
  <si>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</si>
  <si>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</si>
  <si>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</si>
  <si>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</si>
  <si>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</si>
  <si>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</si>
  <si>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</si>
  <si>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</si>
  <si>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</si>
  <si>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</si>
  <si>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</si>
  <si>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</si>
  <si>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</si>
  <si>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</si>
  <si>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</si>
  <si>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</si>
  <si>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</si>
  <si>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</si>
  <si>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</si>
  <si>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</si>
  <si>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</si>
  <si>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</si>
  <si>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</si>
  <si>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</si>
  <si>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</si>
  <si>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</si>
  <si>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</si>
  <si>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</si>
  <si>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</si>
  <si>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</si>
  <si>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</si>
  <si>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</si>
  <si>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</si>
  <si>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</si>
  <si>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</si>
  <si>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</si>
  <si>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</si>
  <si>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</si>
  <si>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</si>
  <si>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</si>
  <si>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</si>
  <si>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</si>
  <si>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</si>
  <si>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</si>
  <si>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</si>
  <si>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</si>
  <si>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</si>
  <si>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</si>
  <si>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</si>
  <si>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</si>
  <si>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</si>
  <si>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</si>
  <si>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</si>
  <si>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</si>
  <si>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</si>
  <si>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</si>
  <si>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</si>
  <si>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</si>
  <si>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</si>
  <si>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</si>
  <si>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</si>
  <si>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</si>
  <si>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</si>
  <si>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</si>
  <si>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</si>
  <si>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</si>
  <si>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</si>
  <si>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</si>
  <si>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</si>
  <si>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</si>
  <si>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</si>
  <si>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</si>
  <si>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</si>
  <si>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</si>
  <si>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</si>
  <si>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</si>
  <si>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</si>
  <si>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</si>
  <si>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</si>
  <si>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</si>
  <si>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</si>
  <si>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</si>
  <si>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</si>
  <si>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</si>
  <si>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</si>
  <si>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</si>
  <si>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</si>
  <si>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</si>
  <si>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</si>
  <si>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</si>
  <si>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</si>
  <si>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</si>
  <si>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</si>
  <si>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</si>
  <si>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</si>
  <si>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</si>
  <si>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</si>
  <si>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</si>
  <si>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</si>
  <si>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</si>
  <si>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</si>
  <si>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</si>
  <si>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</si>
  <si>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</si>
  <si>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</si>
  <si>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</si>
  <si>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</si>
  <si>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</si>
  <si>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</si>
  <si>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</si>
  <si>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</si>
  <si>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</si>
  <si>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</si>
  <si>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</si>
  <si>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</si>
  <si>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</si>
  <si>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</si>
  <si>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</si>
  <si>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</si>
  <si>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</si>
  <si>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</si>
  <si>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</si>
  <si>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</si>
  <si>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</si>
  <si>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</si>
  <si>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</si>
  <si>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</si>
  <si>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</si>
  <si>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</si>
  <si>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</si>
  <si>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</si>
  <si>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</si>
  <si>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</si>
  <si>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</si>
  <si>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</si>
  <si>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</si>
  <si>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</si>
  <si>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</si>
  <si>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</si>
  <si>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</si>
  <si>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</si>
  <si>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</si>
  <si>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</si>
  <si>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</si>
  <si>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</si>
  <si>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</si>
  <si>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</si>
  <si>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</si>
  <si>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</si>
  <si>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</si>
  <si>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</si>
  <si>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</si>
  <si>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</si>
  <si>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</si>
  <si>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</si>
  <si>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</si>
  <si>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</si>
  <si>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</si>
  <si>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</si>
  <si>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</si>
  <si>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</si>
  <si>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</si>
  <si>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</si>
  <si>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</si>
  <si>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</si>
  <si>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</si>
  <si>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</si>
  <si>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</si>
  <si>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</si>
  <si>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</si>
  <si>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</si>
  <si>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</si>
  <si>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</si>
  <si>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</si>
  <si>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</si>
  <si>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</si>
  <si>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</si>
  <si>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</si>
  <si>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</si>
  <si>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</si>
  <si>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</si>
  <si>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</si>
  <si>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</si>
  <si>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</si>
  <si>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</si>
  <si>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</si>
  <si>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</si>
  <si>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</si>
  <si>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</si>
  <si>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</si>
  <si>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</si>
  <si>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</si>
  <si>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</si>
  <si>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</si>
  <si>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</si>
  <si>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</si>
  <si>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</si>
  <si>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</si>
  <si>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</si>
  <si>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</si>
  <si>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</si>
  <si>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</si>
  <si>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</si>
  <si>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</si>
  <si>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</si>
  <si>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</si>
  <si>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</si>
  <si>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</si>
  <si>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</si>
  <si>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</si>
  <si>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</si>
  <si>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</si>
  <si>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</si>
  <si>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</si>
  <si>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</si>
  <si>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</si>
  <si>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</si>
  <si>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</si>
  <si>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</si>
  <si>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</si>
  <si>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</si>
  <si>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</si>
  <si>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</si>
  <si>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</si>
  <si>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</si>
  <si>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</si>
  <si>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</si>
  <si>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</si>
  <si>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</si>
  <si>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</si>
  <si>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</si>
  <si>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</si>
  <si>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</si>
  <si>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</si>
  <si>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</si>
  <si>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</si>
  <si>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</si>
  <si>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</si>
  <si>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</si>
  <si>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</si>
  <si>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</si>
  <si>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</si>
  <si>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</si>
  <si>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</si>
  <si>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</si>
  <si>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</si>
  <si>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</si>
  <si>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</si>
  <si>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</si>
  <si>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</si>
  <si>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</si>
  <si>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</si>
  <si>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</si>
  <si>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</si>
  <si>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</si>
  <si>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</si>
  <si>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</si>
  <si>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</si>
  <si>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</si>
  <si>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</si>
  <si>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</si>
  <si>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</si>
  <si>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</si>
  <si>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</si>
  <si>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</si>
  <si>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</si>
  <si>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</si>
  <si>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</si>
  <si>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</si>
  <si>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</si>
  <si>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</si>
  <si>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</si>
  <si>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</si>
  <si>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</si>
  <si>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</si>
  <si>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</si>
  <si>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</si>
  <si>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</si>
  <si>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</si>
  <si>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</si>
  <si>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</si>
  <si>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</si>
  <si>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</si>
  <si>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</si>
  <si>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</si>
  <si>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</si>
  <si>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</si>
  <si>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</si>
  <si>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</si>
  <si>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</si>
  <si>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</si>
  <si>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</si>
  <si>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</si>
  <si>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</si>
  <si>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</si>
  <si>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</si>
  <si>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</si>
  <si>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</si>
  <si>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</si>
  <si>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</si>
  <si>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</si>
  <si>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</si>
  <si>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</si>
  <si>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</si>
  <si>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</si>
  <si>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</si>
  <si>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</si>
  <si>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</si>
  <si>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</si>
  <si>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</si>
  <si>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</si>
  <si>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</si>
  <si>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</si>
  <si>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</si>
  <si>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</si>
  <si>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</si>
  <si>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</si>
  <si>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</si>
  <si>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</si>
  <si>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</si>
  <si>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</si>
  <si>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</si>
  <si>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</si>
  <si>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</si>
  <si>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</si>
  <si>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</si>
  <si>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</si>
  <si>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</si>
  <si>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</si>
  <si>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</si>
  <si>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</si>
  <si>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</si>
  <si>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</si>
  <si>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</si>
  <si>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</si>
  <si>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</si>
  <si>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</si>
  <si>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</si>
  <si>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</si>
  <si>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</si>
  <si>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</si>
  <si>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</si>
  <si>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</si>
  <si>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</si>
  <si>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</si>
  <si>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</si>
  <si>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</si>
  <si>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</si>
  <si>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</si>
  <si>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</si>
  <si>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</si>
  <si>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</si>
  <si>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</si>
  <si>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</si>
  <si>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</si>
  <si>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</si>
  <si>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</si>
  <si>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</si>
  <si>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</si>
  <si>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</si>
  <si>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</si>
  <si>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</si>
  <si>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</si>
  <si>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</si>
  <si>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</si>
  <si>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</si>
  <si>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</si>
  <si>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</si>
  <si>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</si>
  <si>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</si>
  <si>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</si>
  <si>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</si>
  <si>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</si>
  <si>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</si>
  <si>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</si>
  <si>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</si>
  <si>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</si>
  <si>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</si>
  <si>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</si>
  <si>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</si>
  <si>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</si>
  <si>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</si>
  <si>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</si>
  <si>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</si>
  <si>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</si>
  <si>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</si>
  <si>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</si>
  <si>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</si>
  <si>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</si>
  <si>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</si>
  <si>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</si>
  <si>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</si>
  <si>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</si>
  <si>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</si>
  <si>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</si>
  <si>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</si>
  <si>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</si>
  <si>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</si>
  <si>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</si>
  <si>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</si>
  <si>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</si>
  <si>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</si>
  <si>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</si>
  <si>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</si>
  <si>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</si>
  <si>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</si>
  <si>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</si>
  <si>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</si>
  <si>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</si>
  <si>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</si>
  <si>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</si>
  <si>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</si>
  <si>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</si>
  <si>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</si>
  <si>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</si>
  <si>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</si>
  <si>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</si>
  <si>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</si>
  <si>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</si>
  <si>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</si>
  <si>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</si>
  <si>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</si>
  <si>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</si>
  <si>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</si>
  <si>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</si>
  <si>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</si>
  <si>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</si>
  <si>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</si>
  <si>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</si>
  <si>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</si>
  <si>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</si>
  <si>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</si>
  <si>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</si>
  <si>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</si>
  <si>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</si>
  <si>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</si>
  <si>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</si>
  <si>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</si>
  <si>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</si>
  <si>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</si>
  <si>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</si>
  <si>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</si>
  <si>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</si>
  <si>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</si>
  <si>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</si>
  <si>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</si>
  <si>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</si>
  <si>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</si>
  <si>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</si>
  <si>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</si>
  <si>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</si>
  <si>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</si>
  <si>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</si>
  <si>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</si>
  <si>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</si>
  <si>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</si>
  <si>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</si>
  <si>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</si>
  <si>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</si>
  <si>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</si>
  <si>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</si>
  <si>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</si>
  <si>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</si>
  <si>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</si>
  <si>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</si>
  <si>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</si>
  <si>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</si>
  <si>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</si>
  <si>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</si>
  <si>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</si>
  <si>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</si>
  <si>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</si>
  <si>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</si>
  <si>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</si>
  <si>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</si>
  <si>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</si>
  <si>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</si>
  <si>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</si>
  <si>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</si>
  <si>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</si>
  <si>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</si>
  <si>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</si>
  <si>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</si>
  <si>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</si>
  <si>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</si>
  <si>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</si>
  <si>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</si>
  <si>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</si>
  <si>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</si>
  <si>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</si>
  <si>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</si>
  <si>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</si>
  <si>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</si>
  <si>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</si>
  <si>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</si>
  <si>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</si>
  <si>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</si>
  <si>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</si>
  <si>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</si>
  <si>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</si>
  <si>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</si>
  <si>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</si>
  <si>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</si>
  <si>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</si>
  <si>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</si>
  <si>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</si>
  <si>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</si>
  <si>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</si>
  <si>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</si>
  <si>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</si>
  <si>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</si>
  <si>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</si>
  <si>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</si>
  <si>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</si>
  <si>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</si>
  <si>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</si>
  <si>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</si>
  <si>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</si>
  <si>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</si>
  <si>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</si>
  <si>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</si>
  <si>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</si>
  <si>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</si>
  <si>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</si>
  <si>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</si>
  <si>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</si>
  <si>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</si>
  <si>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</si>
  <si>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</si>
  <si>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</si>
  <si>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</si>
  <si>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</si>
  <si>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</si>
  <si>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</si>
  <si>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</si>
  <si>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</si>
  <si>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</si>
  <si>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</si>
  <si>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</si>
  <si>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</si>
  <si>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</si>
  <si>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</si>
  <si>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</si>
  <si>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</si>
  <si>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</si>
  <si>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</si>
  <si>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</si>
  <si>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</si>
  <si>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</si>
  <si>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</si>
  <si>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</si>
  <si>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</si>
  <si>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</si>
  <si>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</si>
  <si>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</si>
  <si>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</si>
  <si>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</si>
  <si>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</si>
  <si>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</si>
  <si>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</si>
  <si>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</si>
  <si>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</si>
  <si>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</si>
  <si>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</si>
  <si>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</si>
  <si>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</si>
  <si>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</si>
  <si>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</si>
  <si>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</si>
  <si>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</si>
  <si>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</si>
  <si>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</si>
  <si>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</si>
  <si>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</si>
  <si>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</si>
  <si>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</si>
  <si>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</si>
  <si>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</si>
  <si>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</si>
  <si>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</si>
  <si>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</si>
  <si>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</si>
  <si>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</si>
  <si>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</si>
  <si>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</si>
  <si>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</si>
  <si>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</si>
  <si>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</si>
  <si>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</si>
  <si>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</si>
  <si>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</si>
  <si>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</si>
  <si>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</si>
  <si>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</si>
  <si>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</si>
  <si>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</si>
  <si>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</si>
  <si>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</si>
  <si>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</si>
  <si>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</si>
  <si>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</si>
  <si>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</si>
  <si>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</si>
  <si>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</si>
  <si>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</si>
  <si>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</si>
  <si>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</si>
  <si>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</si>
  <si>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</si>
  <si>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</si>
  <si>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</si>
  <si>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</si>
  <si>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</si>
  <si>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</si>
  <si>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</si>
  <si>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</si>
  <si>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</si>
  <si>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</si>
  <si>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</si>
  <si>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</si>
  <si>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</si>
  <si>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</si>
  <si>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</si>
  <si>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</si>
  <si>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</si>
  <si>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</si>
  <si>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</si>
  <si>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</si>
  <si>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</si>
  <si>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</si>
  <si>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</si>
  <si>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</si>
  <si>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</si>
  <si>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</si>
  <si>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</si>
  <si>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</si>
  <si>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</si>
  <si>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</si>
  <si>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</si>
  <si>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</si>
  <si>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</si>
  <si>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</si>
  <si>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</si>
  <si>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</si>
  <si>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</si>
  <si>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</si>
  <si>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</si>
  <si>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</si>
  <si>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</si>
  <si>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</si>
  <si>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</si>
  <si>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</si>
  <si>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</si>
  <si>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</si>
  <si>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</si>
  <si>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</si>
  <si>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</si>
  <si>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</si>
  <si>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</si>
  <si>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</si>
  <si>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</si>
  <si>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</si>
  <si>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</si>
  <si>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</si>
  <si>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</si>
  <si>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</si>
  <si>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</si>
  <si>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</si>
  <si>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</si>
  <si>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</si>
  <si>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</si>
  <si>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</si>
  <si>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</si>
  <si>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</si>
  <si>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</si>
  <si>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</si>
  <si>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</si>
  <si>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</si>
  <si>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</si>
  <si>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</si>
  <si>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</si>
  <si>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</si>
  <si>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</si>
  <si>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</si>
  <si>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</si>
  <si>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</si>
  <si>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</si>
  <si>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</si>
  <si>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</si>
  <si>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</si>
  <si>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</si>
  <si>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</si>
  <si>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</si>
  <si>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</si>
  <si>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</si>
  <si>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</si>
  <si>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</si>
  <si>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</si>
  <si>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</si>
  <si>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</si>
  <si>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</si>
  <si>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</si>
  <si>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</si>
  <si>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</si>
  <si>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</si>
  <si>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</si>
  <si>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</si>
  <si>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</si>
  <si>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</si>
  <si>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</si>
  <si>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</si>
  <si>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</si>
  <si>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</si>
  <si>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</si>
  <si>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</si>
  <si>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</si>
  <si>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</si>
  <si>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</si>
  <si>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</si>
  <si>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</si>
  <si>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</si>
  <si>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</si>
  <si>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</si>
  <si>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</si>
  <si>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</si>
  <si>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</si>
  <si>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</si>
  <si>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</si>
  <si>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</si>
  <si>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</si>
  <si>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</si>
  <si>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</si>
  <si>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</si>
  <si>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</si>
  <si>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</si>
  <si>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</si>
  <si>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</si>
  <si>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</si>
  <si>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</si>
  <si>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</si>
  <si>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</si>
  <si>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</si>
  <si>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</si>
  <si>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</si>
  <si>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</si>
  <si>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</si>
  <si>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</si>
  <si>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</si>
  <si>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</si>
  <si>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</si>
  <si>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</si>
  <si>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</si>
  <si>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</si>
  <si>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</si>
  <si>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</si>
  <si>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</si>
  <si>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</si>
  <si>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</si>
  <si>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</si>
  <si>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</si>
  <si>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</si>
  <si>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</si>
  <si>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</si>
  <si>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</si>
  <si>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</si>
  <si>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</si>
  <si>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</si>
  <si>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</si>
  <si>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</si>
  <si>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</si>
  <si>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</si>
  <si>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</si>
  <si>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</si>
  <si>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</si>
  <si>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</si>
  <si>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</si>
  <si>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</si>
  <si>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</si>
  <si>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</si>
  <si>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</si>
  <si>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</si>
  <si>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</si>
  <si>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</si>
  <si>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</si>
  <si>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</si>
  <si>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</si>
  <si>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</si>
  <si>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</si>
  <si>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</si>
  <si>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</si>
  <si>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</si>
  <si>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</si>
  <si>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</si>
  <si>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</si>
  <si>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</si>
  <si>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</si>
  <si>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</si>
  <si>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</si>
  <si>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</si>
  <si>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</si>
  <si>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</si>
  <si>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</si>
  <si>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</si>
  <si>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</si>
  <si>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</si>
  <si>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</si>
  <si>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</si>
  <si>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</si>
  <si>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</si>
  <si>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</si>
  <si>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</si>
  <si>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</si>
  <si>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</si>
  <si>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</si>
  <si>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</si>
  <si>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</si>
  <si>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</si>
  <si>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</si>
  <si>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</si>
  <si>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</si>
  <si>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</si>
  <si>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</si>
  <si>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</si>
  <si>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</si>
  <si>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</si>
  <si>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</si>
  <si>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</si>
  <si>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</si>
  <si>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</si>
  <si>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</si>
  <si>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</si>
  <si>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</si>
  <si>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</si>
  <si>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</si>
  <si>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</si>
  <si>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</si>
  <si>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</si>
  <si>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</si>
  <si>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</si>
  <si>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</si>
  <si>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</si>
  <si>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</si>
  <si>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</si>
  <si>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</si>
  <si>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</si>
  <si>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</si>
  <si>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</si>
  <si>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</si>
  <si>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</si>
  <si>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</si>
  <si>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</si>
  <si>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</si>
  <si>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</si>
  <si>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</si>
  <si>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</si>
  <si>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</si>
  <si>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</si>
  <si>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</si>
  <si>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</si>
  <si>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</si>
  <si>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</si>
  <si>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</si>
  <si>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</si>
  <si>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</si>
  <si>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</si>
  <si>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</si>
  <si>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</si>
  <si>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</si>
  <si>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</si>
  <si>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</si>
  <si>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</si>
  <si>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</si>
  <si>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</si>
  <si>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</si>
  <si>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</si>
  <si>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</si>
  <si>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</si>
  <si>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</si>
  <si>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</si>
  <si>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</si>
  <si>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</si>
  <si>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</si>
  <si>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</si>
  <si>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</si>
  <si>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</si>
  <si>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</si>
  <si>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</si>
  <si>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</si>
  <si>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</si>
  <si>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</si>
  <si>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</si>
  <si>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</si>
  <si>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</si>
  <si>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</si>
  <si>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</si>
  <si>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</si>
  <si>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</si>
  <si>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</si>
  <si>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</si>
  <si>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</si>
  <si>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</si>
  <si>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</si>
  <si>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</si>
  <si>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</si>
  <si>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</si>
  <si>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</si>
  <si>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</si>
  <si>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</si>
  <si>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</si>
  <si>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</si>
  <si>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</si>
  <si>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</si>
  <si>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</si>
  <si>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</si>
  <si>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</si>
  <si>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</si>
  <si>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</si>
  <si>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</si>
  <si>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</si>
  <si>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</si>
  <si>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</si>
  <si>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</si>
  <si>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</si>
  <si>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</si>
  <si>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</si>
  <si>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</si>
  <si>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</si>
  <si>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</si>
  <si>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</si>
  <si>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</si>
  <si>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</si>
  <si>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</si>
  <si>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</si>
  <si>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</si>
  <si>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</si>
  <si>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</si>
  <si>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</si>
  <si>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</si>
  <si>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</si>
  <si>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</si>
  <si>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</si>
  <si>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</si>
  <si>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</si>
  <si>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</si>
  <si>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</si>
  <si>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</si>
  <si>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</si>
  <si>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</si>
  <si>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</si>
  <si>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</si>
  <si>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</si>
  <si>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</si>
  <si>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</si>
  <si>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</si>
  <si>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</si>
  <si>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</si>
  <si>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</si>
  <si>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</si>
  <si>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</si>
  <si>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</si>
  <si>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</si>
  <si>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</si>
  <si>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</si>
  <si>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</si>
  <si>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</si>
  <si>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</si>
  <si>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</si>
  <si>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</si>
  <si>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</si>
  <si>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</si>
  <si>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</si>
  <si>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</si>
  <si>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</si>
  <si>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</si>
  <si>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</si>
  <si>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</si>
  <si>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</si>
  <si>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</si>
  <si>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</si>
  <si>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</si>
  <si>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</si>
  <si>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</si>
  <si>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</si>
  <si>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</si>
  <si>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</si>
  <si>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</si>
  <si>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</si>
  <si>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</si>
  <si>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</si>
  <si>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</si>
  <si>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</si>
  <si>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</si>
  <si>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</si>
  <si>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</si>
  <si>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</si>
  <si>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</si>
  <si>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</si>
  <si>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</si>
  <si>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</si>
  <si>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</si>
  <si>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</si>
  <si>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</si>
  <si>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</si>
  <si>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</si>
  <si>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</si>
  <si>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</si>
  <si>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</si>
  <si>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</si>
  <si>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</si>
  <si>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</si>
  <si>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</si>
  <si>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</si>
  <si>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</si>
  <si>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</si>
  <si>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</si>
  <si>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</si>
  <si>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</si>
  <si>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</si>
  <si>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</si>
  <si>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</si>
  <si>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</si>
  <si>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</si>
  <si>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</si>
  <si>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</si>
  <si>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</si>
  <si>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</si>
  <si>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</si>
  <si>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</si>
  <si>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</si>
  <si>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</si>
  <si>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</si>
  <si>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</si>
  <si>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</si>
  <si>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</si>
  <si>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</si>
  <si>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</si>
  <si>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</si>
  <si>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</si>
  <si>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</si>
  <si>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</si>
  <si>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</si>
  <si>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</si>
  <si>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</si>
  <si>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</si>
  <si>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</si>
  <si>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</si>
  <si>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</si>
  <si>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</si>
  <si>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</si>
  <si>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</si>
  <si>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</si>
  <si>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</si>
  <si>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</si>
  <si>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</si>
  <si>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</si>
  <si>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</si>
  <si>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</si>
  <si>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</si>
  <si>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</si>
  <si>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</si>
  <si>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</si>
  <si>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</si>
  <si>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</si>
  <si>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</si>
  <si>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</si>
  <si>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</si>
  <si>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</si>
  <si>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</si>
  <si>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</si>
  <si>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</si>
  <si>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</si>
  <si>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</si>
  <si>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</si>
  <si>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</si>
  <si>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</si>
  <si>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</si>
  <si>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</si>
  <si>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</si>
  <si>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</si>
  <si>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</si>
  <si>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</si>
  <si>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</si>
  <si>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</si>
  <si>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</si>
  <si>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</si>
  <si>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</si>
  <si>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</si>
  <si>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</si>
  <si>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</si>
  <si>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</si>
  <si>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</si>
  <si>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</si>
  <si>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</si>
  <si>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</si>
  <si>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</si>
  <si>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</si>
  <si>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</si>
  <si>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</si>
  <si>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</si>
  <si>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</si>
  <si>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</si>
  <si>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</si>
  <si>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</si>
  <si>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</si>
  <si>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</si>
  <si>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</si>
  <si>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</si>
  <si>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</si>
  <si>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</si>
  <si>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</si>
  <si>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</si>
  <si>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</si>
  <si>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</si>
  <si>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</si>
  <si>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</si>
  <si>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</si>
  <si>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</si>
  <si>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</si>
  <si>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</si>
  <si>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</si>
  <si>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</si>
  <si>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</si>
  <si>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</si>
  <si>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</si>
  <si>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</si>
  <si>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</si>
  <si>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</si>
  <si>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</si>
  <si>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</si>
  <si>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</si>
  <si>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</si>
  <si>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</si>
  <si>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</si>
  <si>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</si>
  <si>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</si>
  <si>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</si>
  <si>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</si>
  <si>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</si>
  <si>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</si>
  <si>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</si>
  <si>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</si>
  <si>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</si>
  <si>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</si>
  <si>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</si>
  <si>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</si>
  <si>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</si>
  <si>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</si>
  <si>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</si>
  <si>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</si>
  <si>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</si>
  <si>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</si>
  <si>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</si>
  <si>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</si>
  <si>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</si>
  <si>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</si>
  <si>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</si>
  <si>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</si>
  <si>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</si>
  <si>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</si>
  <si>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</si>
  <si>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</si>
  <si>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</si>
  <si>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</si>
  <si>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</si>
  <si>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</si>
  <si>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</si>
  <si>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</si>
  <si>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</si>
  <si>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</si>
  <si>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</si>
  <si>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</si>
  <si>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</si>
  <si>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</si>
  <si>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</si>
  <si>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</si>
  <si>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</si>
  <si>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</si>
  <si>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</si>
  <si>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</si>
  <si>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</si>
  <si>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</si>
  <si>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</si>
  <si>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</si>
  <si>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</si>
  <si>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</si>
  <si>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</si>
  <si>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</si>
  <si>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</si>
  <si>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</si>
  <si>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</si>
  <si>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</si>
  <si>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</si>
  <si>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</si>
  <si>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</si>
  <si>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</si>
  <si>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</si>
  <si>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</si>
  <si>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</si>
  <si>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</si>
  <si>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</si>
  <si>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</si>
  <si>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</si>
  <si>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</si>
  <si>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</si>
  <si>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</si>
  <si>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</si>
  <si>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</si>
  <si>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</si>
  <si>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</si>
  <si>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</si>
  <si>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</si>
  <si>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</si>
  <si>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</si>
  <si>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</si>
  <si>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</si>
  <si>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</si>
  <si>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</si>
  <si>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</si>
  <si>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</si>
  <si>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</si>
  <si>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</si>
  <si>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</si>
  <si>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</si>
  <si>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</si>
  <si>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</si>
  <si>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</si>
  <si>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</si>
  <si>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</si>
  <si>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</si>
  <si>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</si>
  <si>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</si>
  <si>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</si>
  <si>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</si>
  <si>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</si>
  <si>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</si>
  <si>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</si>
  <si>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</si>
  <si>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</si>
  <si>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</si>
  <si>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</si>
  <si>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</si>
  <si>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</si>
  <si>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</si>
  <si>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</si>
  <si>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</si>
  <si>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</si>
  <si>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</si>
  <si>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</si>
  <si>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</si>
  <si>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</si>
  <si>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</si>
  <si>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</si>
  <si>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</si>
  <si>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</si>
  <si>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</si>
  <si>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</si>
  <si>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</si>
  <si>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</si>
  <si>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</si>
  <si>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</si>
  <si>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</si>
  <si>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</si>
  <si>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</si>
  <si>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</si>
  <si>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</si>
  <si>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</si>
  <si>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</si>
  <si>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</si>
  <si>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</si>
  <si>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</si>
  <si>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</si>
  <si>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</si>
  <si>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</si>
  <si>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</si>
  <si>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</si>
  <si>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</si>
  <si>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</si>
  <si>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</si>
  <si>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</si>
  <si>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</si>
  <si>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</si>
  <si>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</si>
  <si>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</si>
  <si>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</si>
  <si>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</si>
  <si>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</si>
  <si>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</si>
  <si>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</si>
  <si>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</si>
  <si>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</si>
  <si>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</si>
  <si>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</si>
  <si>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</si>
  <si>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</si>
  <si>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</si>
  <si>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</si>
  <si>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</si>
  <si>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</si>
  <si>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</si>
  <si>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</si>
  <si>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</si>
  <si>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</si>
  <si>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</si>
  <si>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</si>
  <si>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</si>
  <si>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</si>
  <si>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</si>
  <si>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</si>
  <si>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</si>
  <si>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</si>
  <si>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</si>
  <si>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</si>
  <si>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</si>
  <si>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</si>
  <si>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</si>
  <si>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</si>
  <si>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</si>
  <si>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</si>
  <si>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</si>
  <si>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</si>
  <si>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</si>
  <si>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</si>
  <si>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</si>
  <si>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</si>
  <si>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</si>
  <si>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</si>
  <si>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</si>
  <si>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</si>
  <si>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</si>
  <si>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</si>
  <si>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</si>
  <si>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</si>
  <si>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</si>
  <si>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</si>
  <si>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</si>
  <si>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</si>
  <si>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</si>
  <si>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</si>
  <si>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</si>
  <si>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</si>
  <si>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</si>
  <si>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</si>
  <si>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</si>
  <si>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</si>
  <si>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</si>
  <si>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</si>
  <si>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</si>
  <si>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</si>
  <si>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</si>
  <si>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</si>
  <si>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</si>
  <si>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</si>
  <si>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</si>
  <si>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</si>
  <si>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</si>
  <si>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</si>
  <si>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</si>
  <si>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</si>
  <si>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</si>
  <si>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</si>
  <si>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</si>
  <si>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</si>
  <si>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</si>
  <si>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</si>
  <si>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</si>
  <si>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</si>
  <si>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</si>
  <si>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</si>
  <si>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</si>
  <si>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</si>
  <si>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</si>
  <si>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</si>
  <si>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</si>
  <si>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</si>
  <si>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</si>
  <si>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</si>
  <si>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</si>
  <si>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</si>
  <si>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</si>
  <si>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</si>
  <si>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</si>
  <si>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</si>
  <si>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</si>
  <si>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</si>
  <si>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</si>
  <si>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</si>
  <si>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</si>
  <si>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</si>
  <si>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</si>
  <si>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</si>
  <si>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</si>
  <si>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</si>
  <si>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</si>
  <si>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</si>
  <si>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</si>
  <si>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</si>
  <si>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</si>
  <si>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</si>
  <si>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</si>
  <si>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</si>
  <si>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</si>
  <si>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</si>
  <si>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</si>
  <si>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</si>
  <si>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</si>
  <si>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</si>
  <si>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</si>
  <si>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</si>
  <si>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</si>
  <si>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</si>
  <si>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</si>
  <si>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</si>
  <si>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</si>
  <si>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</si>
  <si>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</si>
  <si>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</si>
  <si>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</si>
  <si>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</si>
  <si>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</si>
  <si>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</si>
  <si>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</si>
  <si>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</si>
  <si>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</si>
  <si>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</si>
  <si>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</si>
  <si>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</si>
  <si>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</si>
  <si>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</si>
  <si>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</si>
  <si>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</si>
  <si>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</si>
  <si>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</si>
  <si>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</si>
  <si>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</si>
  <si>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</si>
  <si>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</si>
  <si>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</si>
  <si>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</si>
  <si>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</si>
  <si>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</si>
  <si>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</si>
  <si>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</si>
  <si>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</si>
  <si>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</si>
  <si>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</si>
  <si>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</si>
  <si>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</si>
  <si>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</si>
  <si>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</si>
  <si>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</si>
  <si>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</si>
  <si>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</si>
  <si>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</si>
  <si>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</si>
  <si>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</si>
  <si>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</si>
  <si>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</si>
  <si>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</si>
  <si>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</si>
  <si>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</si>
  <si>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</si>
  <si>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</si>
  <si>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</si>
  <si>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</si>
  <si>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</si>
  <si>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</si>
  <si>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</si>
  <si>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</si>
  <si>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</si>
  <si>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</si>
  <si>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</si>
  <si>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</si>
  <si>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</si>
  <si>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</si>
  <si>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</si>
  <si>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</si>
  <si>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</si>
  <si>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</si>
  <si>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</si>
  <si>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</si>
  <si>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</si>
  <si>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</si>
  <si>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</si>
  <si>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</si>
  <si>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</si>
  <si>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</si>
  <si>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</si>
  <si>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</si>
  <si>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</si>
  <si>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</si>
  <si>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</si>
  <si>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</si>
  <si>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</si>
  <si>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</si>
  <si>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</si>
  <si>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</si>
  <si>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</si>
  <si>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</si>
  <si>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</si>
  <si>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</si>
  <si>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</si>
  <si>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</si>
  <si>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</si>
  <si>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</si>
  <si>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</si>
  <si>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</si>
  <si>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</si>
  <si>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</si>
  <si>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</si>
  <si>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</si>
  <si>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</si>
  <si>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</si>
  <si>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</si>
  <si>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</si>
  <si>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</si>
  <si>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</si>
  <si>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</si>
  <si>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</si>
  <si>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</si>
  <si>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</si>
  <si>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</si>
  <si>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</si>
  <si>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</si>
  <si>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</si>
  <si>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</si>
  <si>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</si>
  <si>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</si>
  <si>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</si>
  <si>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</si>
  <si>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</si>
  <si>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</si>
  <si>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</si>
  <si>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</si>
  <si>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</si>
  <si>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</si>
  <si>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</si>
  <si>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</si>
  <si>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</si>
  <si>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</si>
  <si>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</si>
  <si>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</si>
  <si>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</si>
  <si>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</si>
  <si>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</si>
  <si>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</si>
  <si>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</si>
  <si>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</si>
  <si>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</si>
  <si>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</si>
  <si>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</si>
  <si>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</si>
  <si>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</si>
  <si>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</si>
  <si>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</si>
  <si>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</si>
  <si>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</si>
  <si>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</si>
  <si>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</si>
  <si>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</si>
  <si>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</si>
  <si>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</si>
  <si>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</si>
  <si>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</si>
  <si>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</si>
  <si>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</si>
  <si>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</si>
  <si>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</si>
  <si>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</si>
  <si>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</si>
  <si>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</si>
  <si>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</si>
  <si>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</si>
  <si>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</si>
  <si>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</si>
  <si>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</si>
  <si>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</si>
  <si>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</si>
  <si>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</si>
  <si>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</si>
  <si>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</si>
  <si>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</si>
  <si>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</si>
  <si>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</si>
  <si>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</si>
  <si>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</si>
  <si>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</si>
  <si>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</si>
  <si>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</si>
  <si>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</si>
  <si>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</si>
  <si>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</si>
  <si>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</si>
  <si>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</si>
  <si>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</si>
  <si>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</si>
  <si>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</si>
  <si>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</si>
  <si>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</si>
  <si>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</si>
  <si>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</si>
  <si>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</si>
  <si>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</si>
  <si>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</si>
  <si>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</si>
  <si>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</si>
  <si>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</si>
  <si>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</si>
  <si>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</si>
  <si>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</si>
  <si>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</si>
  <si>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</si>
  <si>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</si>
  <si>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</si>
  <si>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</si>
  <si>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</si>
  <si>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</si>
  <si>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</si>
  <si>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</si>
  <si>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</si>
  <si>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</si>
  <si>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</si>
  <si>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</si>
  <si>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</si>
  <si>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</si>
  <si>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</si>
  <si>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</si>
  <si>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</si>
  <si>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</si>
  <si>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</si>
  <si>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</si>
  <si>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</si>
  <si>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</si>
  <si>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</si>
  <si>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</si>
  <si>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</si>
  <si>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</si>
  <si>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</si>
  <si>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</si>
  <si>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</si>
  <si>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</si>
  <si>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</si>
  <si>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</si>
  <si>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</si>
  <si>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</si>
  <si>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</si>
  <si>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</si>
  <si>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</si>
  <si>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</si>
  <si>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</si>
  <si>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</si>
  <si>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</si>
  <si>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</si>
  <si>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</si>
  <si>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</si>
  <si>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</si>
  <si>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</si>
  <si>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</si>
  <si>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</si>
  <si>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</si>
  <si>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</si>
  <si>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</si>
  <si>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</si>
  <si>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</si>
  <si>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</si>
  <si>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</si>
  <si>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</si>
  <si>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</si>
  <si>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</si>
  <si>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</si>
  <si>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</si>
  <si>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</si>
  <si>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</si>
  <si>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</si>
  <si>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</si>
  <si>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</si>
  <si>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</si>
  <si>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</si>
  <si>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</si>
  <si>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</si>
  <si>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</si>
  <si>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</si>
  <si>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</si>
  <si>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</si>
  <si>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</si>
  <si>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</si>
  <si>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</si>
  <si>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</si>
  <si>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</si>
  <si>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</si>
  <si>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</si>
  <si>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</si>
  <si>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</si>
  <si>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</si>
  <si>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</si>
  <si>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</si>
  <si>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</si>
  <si>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</si>
  <si>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</si>
  <si>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</si>
  <si>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</si>
  <si>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</si>
  <si>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</si>
  <si>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</si>
  <si>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</si>
  <si>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</si>
  <si>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</si>
  <si>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</si>
  <si>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</si>
  <si>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</si>
  <si>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</si>
  <si>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</si>
  <si>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</si>
  <si>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</si>
  <si>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</si>
  <si>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</si>
  <si>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</si>
  <si>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</si>
  <si>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</si>
  <si>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</si>
  <si>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</si>
  <si>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</si>
  <si>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</si>
  <si>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</si>
  <si>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</si>
  <si>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</si>
  <si>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</si>
  <si>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</si>
  <si>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</si>
  <si>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</si>
  <si>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</si>
  <si>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</si>
  <si>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</si>
  <si>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</si>
  <si>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</si>
  <si>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</si>
  <si>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</si>
  <si>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</si>
  <si>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</si>
  <si>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</si>
  <si>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</si>
  <si>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</si>
  <si>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</si>
  <si>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</si>
  <si>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</si>
  <si>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</si>
  <si>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</si>
  <si>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</si>
  <si>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</si>
  <si>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</si>
  <si>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</si>
  <si>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</si>
  <si>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</si>
  <si>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</si>
  <si>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</si>
  <si>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</si>
  <si>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</si>
  <si>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</si>
  <si>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</si>
  <si>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</si>
  <si>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</si>
  <si>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</si>
  <si>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</si>
  <si>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</si>
  <si>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</si>
  <si>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</si>
  <si>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</si>
  <si>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</si>
  <si>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</si>
  <si>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</si>
  <si>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</si>
  <si>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</si>
  <si>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</si>
  <si>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</si>
  <si>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</si>
  <si>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</si>
  <si>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</si>
  <si>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</si>
  <si>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</si>
  <si>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</si>
  <si>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</si>
  <si>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</si>
  <si>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</si>
  <si>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</si>
  <si>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</si>
  <si>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</si>
  <si>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</si>
  <si>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</si>
  <si>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</si>
  <si>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</si>
  <si>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</si>
  <si>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</si>
  <si>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</si>
  <si>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</si>
  <si>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</si>
  <si>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</si>
  <si>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</si>
  <si>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</si>
  <si>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</si>
  <si>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</si>
  <si>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</si>
  <si>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</si>
  <si>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</si>
  <si>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</si>
  <si>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</si>
  <si>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</si>
  <si>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</si>
  <si>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</si>
  <si>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</si>
  <si>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</si>
  <si>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</si>
  <si>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</si>
  <si>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</si>
  <si>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</si>
  <si>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</si>
  <si>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</si>
  <si>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</si>
  <si>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</si>
  <si>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</si>
  <si>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</si>
  <si>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</si>
  <si>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</si>
  <si>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</si>
  <si>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</si>
  <si>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</si>
  <si>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</si>
  <si>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</si>
  <si>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</si>
  <si>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</si>
  <si>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</si>
  <si>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</si>
  <si>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</si>
  <si>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</si>
  <si>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</si>
  <si>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</si>
  <si>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</si>
  <si>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</si>
  <si>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</si>
  <si>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</si>
  <si>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</si>
  <si>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</si>
  <si>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</si>
  <si>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</si>
  <si>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</si>
  <si>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</si>
  <si>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</si>
  <si>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</si>
  <si>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</si>
  <si>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</si>
  <si>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</si>
  <si>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</si>
  <si>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</si>
  <si>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</si>
  <si>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</si>
  <si>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</si>
  <si>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</si>
  <si>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</si>
  <si>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</si>
  <si>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</si>
  <si>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</si>
  <si>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</si>
  <si>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</si>
  <si>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</si>
  <si>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</si>
  <si>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</si>
  <si>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</si>
  <si>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</si>
  <si>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</si>
  <si>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</si>
  <si>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</si>
  <si>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</si>
  <si>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</si>
  <si>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</si>
  <si>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</si>
  <si>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</si>
  <si>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</si>
  <si>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</si>
  <si>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</si>
  <si>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</si>
  <si>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</si>
  <si>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</si>
  <si>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</si>
  <si>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</si>
  <si>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</si>
  <si>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</si>
  <si>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</si>
  <si>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</si>
  <si>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</si>
  <si>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</si>
  <si>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</si>
  <si>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</si>
  <si>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</si>
  <si>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</si>
  <si>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</si>
  <si>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</si>
  <si>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</si>
  <si>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</si>
  <si>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</si>
  <si>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</si>
  <si>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</si>
  <si>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</si>
  <si>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</si>
  <si>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</si>
  <si>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</si>
  <si>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</si>
  <si>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</si>
  <si>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</si>
  <si>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</si>
  <si>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</si>
  <si>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</si>
  <si>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</si>
  <si>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</si>
  <si>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</si>
  <si>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</si>
  <si>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</si>
  <si>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</si>
  <si>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</si>
  <si>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</si>
  <si>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</si>
  <si>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</si>
  <si>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</si>
  <si>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</si>
  <si>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</si>
  <si>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</si>
  <si>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</si>
  <si>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</si>
  <si>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</si>
  <si>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</si>
  <si>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</si>
  <si>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</si>
  <si>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</si>
  <si>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</si>
  <si>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</si>
  <si>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</si>
  <si>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</si>
  <si>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</si>
  <si>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</si>
  <si>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</si>
  <si>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</si>
  <si>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</si>
  <si>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</si>
  <si>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</si>
  <si>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</si>
  <si>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</si>
  <si>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</si>
  <si>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</si>
  <si>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</si>
  <si>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</si>
  <si>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</si>
  <si>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</si>
  <si>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</si>
  <si>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</si>
  <si>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</si>
  <si>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</si>
  <si>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</si>
  <si>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</si>
  <si>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</si>
  <si>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</si>
  <si>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</si>
  <si>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</si>
  <si>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</si>
  <si>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</si>
  <si>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</si>
  <si>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</si>
  <si>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</si>
  <si>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</si>
  <si>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</si>
  <si>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</si>
  <si>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</si>
  <si>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</si>
  <si>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</si>
  <si>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</si>
  <si>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</si>
  <si>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</si>
  <si>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</si>
  <si>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</si>
  <si>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</si>
  <si>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</si>
  <si>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</si>
  <si>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</si>
  <si>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</si>
  <si>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</si>
  <si>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</si>
  <si>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</si>
  <si>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</si>
  <si>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</si>
  <si>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</si>
  <si>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</si>
  <si>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</si>
  <si>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</si>
  <si>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</si>
  <si>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</si>
  <si>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</si>
  <si>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</si>
  <si>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</si>
  <si>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</si>
  <si>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</si>
  <si>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</si>
  <si>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</si>
  <si>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</si>
  <si>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</si>
  <si>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</si>
  <si>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</si>
  <si>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</si>
  <si>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</si>
  <si>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</si>
  <si>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</si>
  <si>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</si>
  <si>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</si>
  <si>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</si>
  <si>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</si>
  <si>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</si>
  <si>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</si>
  <si>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</si>
  <si>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</si>
  <si>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</si>
  <si>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</si>
  <si>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</si>
  <si>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</si>
  <si>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</si>
  <si>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</si>
  <si>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</si>
  <si>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</si>
  <si>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</si>
  <si>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</si>
  <si>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</si>
  <si>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</si>
  <si>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</si>
  <si>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</si>
  <si>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</si>
  <si>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</si>
  <si>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</si>
  <si>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</si>
  <si>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</si>
  <si>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</si>
  <si>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</si>
  <si>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</si>
  <si>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</si>
  <si>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</si>
  <si>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</si>
  <si>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</si>
  <si>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</si>
  <si>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</si>
  <si>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</si>
  <si>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</si>
  <si>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</si>
  <si>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</si>
  <si>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</si>
  <si>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</si>
  <si>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</si>
  <si>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</si>
  <si>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</si>
  <si>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</si>
  <si>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</si>
  <si>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</si>
  <si>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</si>
  <si>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</si>
  <si>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</si>
  <si>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</si>
  <si>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</si>
  <si>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</si>
  <si>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</si>
  <si>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</si>
  <si>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</si>
  <si>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</si>
  <si>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</si>
  <si>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</si>
  <si>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</si>
  <si>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</si>
  <si>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</si>
  <si>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</si>
  <si>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</si>
  <si>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</si>
  <si>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</si>
  <si>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</si>
  <si>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</si>
  <si>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</si>
  <si>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</si>
  <si>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</si>
  <si>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</si>
  <si>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</si>
  <si>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</si>
  <si>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</si>
  <si>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</si>
  <si>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</si>
  <si>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</si>
  <si>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</si>
  <si>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</si>
  <si>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</si>
  <si>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</si>
  <si>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</si>
  <si>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</si>
  <si>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</si>
  <si>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</si>
  <si>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</si>
  <si>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</si>
  <si>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</si>
  <si>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</si>
  <si>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</si>
  <si>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</si>
  <si>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</si>
  <si>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</si>
  <si>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</si>
  <si>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</si>
  <si>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</si>
  <si>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</si>
  <si>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</si>
  <si>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</si>
  <si>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</si>
  <si>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</si>
  <si>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</si>
  <si>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</si>
  <si>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</si>
  <si>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</si>
  <si>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</si>
  <si>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</si>
  <si>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</si>
  <si>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</si>
  <si>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</si>
  <si>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</si>
  <si>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</si>
  <si>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</si>
  <si>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</si>
  <si>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</si>
  <si>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</si>
  <si>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</si>
  <si>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</si>
  <si>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</si>
  <si>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</si>
  <si>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</si>
  <si>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</si>
  <si>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</si>
  <si>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</si>
  <si>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</si>
  <si>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</si>
  <si>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</si>
  <si>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</si>
  <si>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</si>
  <si>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</si>
  <si>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</si>
  <si>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</si>
  <si>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</si>
  <si>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</si>
  <si>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</si>
  <si>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</si>
  <si>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</si>
  <si>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</si>
  <si>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</si>
  <si>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</si>
  <si>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</si>
  <si>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</si>
  <si>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</si>
  <si>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</si>
  <si>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</si>
  <si>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</si>
  <si>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</si>
  <si>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</si>
  <si>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</si>
  <si>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</si>
  <si>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</si>
  <si>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</si>
  <si>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</si>
  <si>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</si>
  <si>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</si>
  <si>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</si>
  <si>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</si>
  <si>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</si>
  <si>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</si>
  <si>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</si>
  <si>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</si>
  <si>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</si>
  <si>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</si>
  <si>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</si>
  <si>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</si>
  <si>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</si>
  <si>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</si>
  <si>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</si>
  <si>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</si>
  <si>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</si>
  <si>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</si>
  <si>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</si>
  <si>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</si>
  <si>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</si>
  <si>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</si>
  <si>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</si>
  <si>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</si>
  <si>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</si>
  <si>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</si>
  <si>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</si>
  <si>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</si>
  <si>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</si>
  <si>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</si>
  <si>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</si>
  <si>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</si>
  <si>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</si>
  <si>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</si>
  <si>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</si>
  <si>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</si>
  <si>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</si>
  <si>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</si>
  <si>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</si>
  <si>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</si>
  <si>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</si>
  <si>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</si>
  <si>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</si>
  <si>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</si>
  <si>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</si>
  <si>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</si>
  <si>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</si>
  <si>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</si>
  <si>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</si>
  <si>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</si>
  <si>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</si>
  <si>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</si>
  <si>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</si>
  <si>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</si>
  <si>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</si>
  <si>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</si>
  <si>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</si>
  <si>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</si>
  <si>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</si>
  <si>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</si>
  <si>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</si>
  <si>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</si>
  <si>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</si>
  <si>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</si>
  <si>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</si>
  <si>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</si>
  <si>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</si>
  <si>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</si>
  <si>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</si>
  <si>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</si>
  <si>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</si>
  <si>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</si>
  <si>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</si>
  <si>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</si>
  <si>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</si>
  <si>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</si>
  <si>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</si>
  <si>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</si>
  <si>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</si>
  <si>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</si>
  <si>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</si>
  <si>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</si>
  <si>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</si>
  <si>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</si>
  <si>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</si>
  <si>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</si>
  <si>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</si>
  <si>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</si>
  <si>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</si>
  <si>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</si>
  <si>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</si>
  <si>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</si>
  <si>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</si>
  <si>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</si>
  <si>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</si>
  <si>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</si>
  <si>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</si>
  <si>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</si>
  <si>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</si>
  <si>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</si>
  <si>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</si>
  <si>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</si>
  <si>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</si>
  <si>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</si>
  <si>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</si>
  <si>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</si>
  <si>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</si>
  <si>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</si>
  <si>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</si>
  <si>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</si>
  <si>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</si>
  <si>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</si>
  <si>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</si>
  <si>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</si>
  <si>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</si>
  <si>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</si>
  <si>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</si>
  <si>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</si>
  <si>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</si>
  <si>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</si>
  <si>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</si>
  <si>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</si>
  <si>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</si>
  <si>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</si>
  <si>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</si>
  <si>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</si>
  <si>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</si>
  <si>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</si>
  <si>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</si>
  <si>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</si>
  <si>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</si>
  <si>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</si>
  <si>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</si>
  <si>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</si>
  <si>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</si>
  <si>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</si>
  <si>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</si>
  <si>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</si>
  <si>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</si>
  <si>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</si>
  <si>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</si>
  <si>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</si>
  <si>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</si>
  <si>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</si>
  <si>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</si>
  <si>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</si>
  <si>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</si>
  <si>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</si>
  <si>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</si>
  <si>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</si>
  <si>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</si>
  <si>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</si>
  <si>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</si>
  <si>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</si>
  <si>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</si>
  <si>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</si>
  <si>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</si>
  <si>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</si>
  <si>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</si>
  <si>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</si>
  <si>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</si>
  <si>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</si>
  <si>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</si>
  <si>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</si>
  <si>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</si>
  <si>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</si>
  <si>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</si>
  <si>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</si>
  <si>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</si>
  <si>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</si>
  <si>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</si>
  <si>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</si>
  <si>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</si>
  <si>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</si>
  <si>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</si>
  <si>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</si>
  <si>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</si>
  <si>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</si>
  <si>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</si>
  <si>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</si>
  <si>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</si>
  <si>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</si>
  <si>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</si>
  <si>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</si>
  <si>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</si>
  <si>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</si>
  <si>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</si>
  <si>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</si>
  <si>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</si>
  <si>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</si>
  <si>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</si>
  <si>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</si>
  <si>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</si>
  <si>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</si>
  <si>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</si>
  <si>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</si>
  <si>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</si>
  <si>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</si>
  <si>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</si>
  <si>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</si>
  <si>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</si>
  <si>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</si>
  <si>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</si>
  <si>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</si>
  <si>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</si>
  <si>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</si>
  <si>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</si>
  <si>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</si>
  <si>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</si>
  <si>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</si>
  <si>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</si>
  <si>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</si>
  <si>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</si>
  <si>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</si>
  <si>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</si>
  <si>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</si>
  <si>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</si>
  <si>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</si>
  <si>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</si>
  <si>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</si>
  <si>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</si>
  <si>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</si>
  <si>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</si>
  <si>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</si>
  <si>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</si>
  <si>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</si>
  <si>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</si>
  <si>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</si>
  <si>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</si>
  <si>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</si>
  <si>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</si>
  <si>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</si>
  <si>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</si>
  <si>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</si>
  <si>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</si>
  <si>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</si>
  <si>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</si>
  <si>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</si>
  <si>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</si>
  <si>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</si>
  <si>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</si>
  <si>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</si>
  <si>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</si>
  <si>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</si>
  <si>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</si>
  <si>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</si>
  <si>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</si>
  <si>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</si>
  <si>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</si>
  <si>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</si>
  <si>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</si>
  <si>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</si>
  <si>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</si>
  <si>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</si>
  <si>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</si>
  <si>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</si>
  <si>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</si>
  <si>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</si>
  <si>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</si>
  <si>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</si>
  <si>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</si>
  <si>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</si>
  <si>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</si>
  <si>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</si>
  <si>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</si>
  <si>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</si>
  <si>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</si>
  <si>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</si>
  <si>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</si>
  <si>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</si>
  <si>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</si>
  <si>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</si>
  <si>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</si>
  <si>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</si>
  <si>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</si>
  <si>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</si>
  <si>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</si>
  <si>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</si>
  <si>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</si>
  <si>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</si>
  <si>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</si>
  <si>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</si>
  <si>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</si>
  <si>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</si>
  <si>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</si>
  <si>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</si>
  <si>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</si>
  <si>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</si>
  <si>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</si>
  <si>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</si>
  <si>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</si>
  <si>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</si>
  <si>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</si>
  <si>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</si>
  <si>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</si>
  <si>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</si>
  <si>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</si>
  <si>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</si>
  <si>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</si>
  <si>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</si>
  <si>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</si>
  <si>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</si>
  <si>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</si>
  <si>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</si>
  <si>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</si>
  <si>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</si>
  <si>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</si>
  <si>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</si>
  <si>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</si>
  <si>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</si>
  <si>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</si>
  <si>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</si>
  <si>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</si>
  <si>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</si>
  <si>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</si>
  <si>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</si>
  <si>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</si>
  <si>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</si>
  <si>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</si>
  <si>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</si>
  <si>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</si>
  <si>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</si>
  <si>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</si>
  <si>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</si>
  <si>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</si>
  <si>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</si>
  <si>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</si>
  <si>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</si>
  <si>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</si>
  <si>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</si>
  <si>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</si>
  <si>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</si>
  <si>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</si>
  <si>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</si>
  <si>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</si>
  <si>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</si>
  <si>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</si>
  <si>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</si>
  <si>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</si>
  <si>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</si>
  <si>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</si>
  <si>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</si>
  <si>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</si>
  <si>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</si>
  <si>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</si>
  <si>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</si>
  <si>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</si>
  <si>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</si>
  <si>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</si>
  <si>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</si>
  <si>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</si>
  <si>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</si>
  <si>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</si>
  <si>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</si>
  <si>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</si>
  <si>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</si>
  <si>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</si>
  <si>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</si>
  <si>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</si>
  <si>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</si>
  <si>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</si>
  <si>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</si>
  <si>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</si>
  <si>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</si>
  <si>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</si>
  <si>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</si>
  <si>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</si>
  <si>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</si>
  <si>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</si>
  <si>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</si>
  <si>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</si>
  <si>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</si>
  <si>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</si>
  <si>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</si>
  <si>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</si>
  <si>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</si>
  <si>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</si>
  <si>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</si>
  <si>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</si>
  <si>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</si>
  <si>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</si>
  <si>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</si>
  <si>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</si>
  <si>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</si>
  <si>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</si>
  <si>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</si>
  <si>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</si>
  <si>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</si>
  <si>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</si>
  <si>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</si>
  <si>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</si>
  <si>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</si>
  <si>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</si>
  <si>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</si>
  <si>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</si>
  <si>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</si>
  <si>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</si>
  <si>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</si>
  <si>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</si>
  <si>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</si>
  <si>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</si>
  <si>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</si>
  <si>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</si>
  <si>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</si>
  <si>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</si>
  <si>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</si>
  <si>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</si>
  <si>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</si>
  <si>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</si>
  <si>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</si>
  <si>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</si>
  <si>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</si>
  <si>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</si>
  <si>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</si>
  <si>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</si>
  <si>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</si>
  <si>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</si>
  <si>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</si>
  <si>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</si>
  <si>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</si>
  <si>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</si>
  <si>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</si>
  <si>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</si>
  <si>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</si>
  <si>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</si>
  <si>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</si>
  <si>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</si>
  <si>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</si>
  <si>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</si>
  <si>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</si>
  <si>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</si>
  <si>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</si>
  <si>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</si>
  <si>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</si>
  <si>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</si>
  <si>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</si>
  <si>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</si>
  <si>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</si>
  <si>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</si>
  <si>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</si>
  <si>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</si>
  <si>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</si>
  <si>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</si>
  <si>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</si>
  <si>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</si>
  <si>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</si>
  <si>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</si>
  <si>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</si>
  <si>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</si>
  <si>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</si>
  <si>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</si>
  <si>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</si>
  <si>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</si>
  <si>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</si>
  <si>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</si>
  <si>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</si>
  <si>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</si>
  <si>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</si>
  <si>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</si>
  <si>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</si>
  <si>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</si>
  <si>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</si>
  <si>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</si>
  <si>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</si>
  <si>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</si>
  <si>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</si>
  <si>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</si>
  <si>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</si>
  <si>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</si>
  <si>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</si>
  <si>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</si>
  <si>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</si>
  <si>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</si>
  <si>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</si>
  <si>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</si>
  <si>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</si>
  <si>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</si>
  <si>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</si>
  <si>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</si>
  <si>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</si>
  <si>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</si>
  <si>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</si>
  <si>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</si>
  <si>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</si>
  <si>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</si>
  <si>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</si>
  <si>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</si>
  <si>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</si>
  <si>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</si>
  <si>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</si>
  <si>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</si>
  <si>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</si>
  <si>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</si>
  <si>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</si>
  <si>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</si>
  <si>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</si>
  <si>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</si>
  <si>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</si>
  <si>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</si>
  <si>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</si>
  <si>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</si>
  <si>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</si>
  <si>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</si>
  <si>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</si>
  <si>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</si>
  <si>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</si>
  <si>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</si>
  <si>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</si>
  <si>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</si>
  <si>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</si>
  <si>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</si>
  <si>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</si>
  <si>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</si>
  <si>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</si>
  <si>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</si>
  <si>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</si>
  <si>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</si>
  <si>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</si>
  <si>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</si>
  <si>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</si>
  <si>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</si>
  <si>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</si>
  <si>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</si>
  <si>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</si>
  <si>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</si>
  <si>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</si>
  <si>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</si>
  <si>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</si>
  <si>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</si>
  <si>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</si>
  <si>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</si>
  <si>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</si>
  <si>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</si>
  <si>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</si>
  <si>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</si>
  <si>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</si>
  <si>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</si>
  <si>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</si>
  <si>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</si>
  <si>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</si>
  <si>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</si>
  <si>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</si>
  <si>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</si>
  <si>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</si>
  <si>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</si>
  <si>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</si>
  <si>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</si>
  <si>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</si>
  <si>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</si>
  <si>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</si>
  <si>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</si>
  <si>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</si>
  <si>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</si>
  <si>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</si>
  <si>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</si>
  <si>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</si>
  <si>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</si>
  <si>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</si>
  <si>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</si>
  <si>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</si>
  <si>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</si>
  <si>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</si>
  <si>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</si>
  <si>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</si>
  <si>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</si>
  <si>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</si>
  <si>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</si>
  <si>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</si>
  <si>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</si>
  <si>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</si>
  <si>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</si>
  <si>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</si>
  <si>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</si>
  <si>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</si>
  <si>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</si>
  <si>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</si>
  <si>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</si>
  <si>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</si>
  <si>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</si>
  <si>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</si>
  <si>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</si>
  <si>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</si>
  <si>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</si>
  <si>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</si>
  <si>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</si>
  <si>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</si>
  <si>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</si>
  <si>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</si>
  <si>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</si>
  <si>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</si>
  <si>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</si>
  <si>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</si>
  <si>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</si>
  <si>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</si>
  <si>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</si>
  <si>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</si>
  <si>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</si>
  <si>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</si>
  <si>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</si>
  <si>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</si>
  <si>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</si>
  <si>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</si>
  <si>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</si>
  <si>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</si>
  <si>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</si>
  <si>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</si>
  <si>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</si>
  <si>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</si>
  <si>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</si>
  <si>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</si>
  <si>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</si>
  <si>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</si>
  <si>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</si>
  <si>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</si>
  <si>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</si>
  <si>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</si>
  <si>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</si>
  <si>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</si>
  <si>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</si>
  <si>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</si>
  <si>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</si>
  <si>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</si>
  <si>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</si>
  <si>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</si>
  <si>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</si>
  <si>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</si>
  <si>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</si>
  <si>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</si>
  <si>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</si>
  <si>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</si>
  <si>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</si>
  <si>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</si>
  <si>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</si>
  <si>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</si>
  <si>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</si>
  <si>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</si>
  <si>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</si>
  <si>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</si>
  <si>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</si>
  <si>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</si>
  <si>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</si>
  <si>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</si>
  <si>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</si>
  <si>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</si>
  <si>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</si>
  <si>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</si>
  <si>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</si>
  <si>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</si>
  <si>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</si>
  <si>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</si>
  <si>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</si>
  <si>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</si>
  <si>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</si>
  <si>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</si>
  <si>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</si>
  <si>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</si>
  <si>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</si>
  <si>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</si>
  <si>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</si>
  <si>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</si>
  <si>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</si>
  <si>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</si>
  <si>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</si>
  <si>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</si>
  <si>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</si>
  <si>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</si>
  <si>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</si>
  <si>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</si>
  <si>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</si>
  <si>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</si>
  <si>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</si>
  <si>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</si>
  <si>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</si>
  <si>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</si>
  <si>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</si>
  <si>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</si>
  <si>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</si>
  <si>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</si>
  <si>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</si>
  <si>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</si>
  <si>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</si>
  <si>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</si>
  <si>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</si>
  <si>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</si>
  <si>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</si>
  <si>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</si>
  <si>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</si>
  <si>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</si>
  <si>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</si>
  <si>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</si>
  <si>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</si>
  <si>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</si>
  <si>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</si>
  <si>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</si>
  <si>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</si>
  <si>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</si>
  <si>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</si>
  <si>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</si>
  <si>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</si>
  <si>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</si>
  <si>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</si>
  <si>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</si>
  <si>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</si>
  <si>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</si>
  <si>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</si>
  <si>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</si>
  <si>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</si>
  <si>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</si>
  <si>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</si>
  <si>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</si>
  <si>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</si>
  <si>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</si>
  <si>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</si>
  <si>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</si>
  <si>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</si>
  <si>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</si>
  <si>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</si>
  <si>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</si>
  <si>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</si>
  <si>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</si>
  <si>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</si>
  <si>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</si>
  <si>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</si>
  <si>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</si>
  <si>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</si>
  <si>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</si>
  <si>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</si>
  <si>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</si>
  <si>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</si>
  <si>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</si>
  <si>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</si>
  <si>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</si>
  <si>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</si>
  <si>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</si>
  <si>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</si>
  <si>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</si>
  <si>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</si>
  <si>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</si>
  <si>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</si>
  <si>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</si>
  <si>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</si>
  <si>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</si>
  <si>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</si>
  <si>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</si>
  <si>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</si>
  <si>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</si>
  <si>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</si>
  <si>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</si>
  <si>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</si>
  <si>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</si>
  <si>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</si>
  <si>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</si>
  <si>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</si>
  <si>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</si>
  <si>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</si>
  <si>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</si>
  <si>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</si>
  <si>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</si>
  <si>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</si>
  <si>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</si>
  <si>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</si>
  <si>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</si>
  <si>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</si>
  <si>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</si>
  <si>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</si>
  <si>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</si>
  <si>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</si>
  <si>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</si>
  <si>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</si>
  <si>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</si>
  <si>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</si>
  <si>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</si>
  <si>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</si>
  <si>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</si>
  <si>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</si>
  <si>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</si>
  <si>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</si>
  <si>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</si>
  <si>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</si>
  <si>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</si>
  <si>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</si>
  <si>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</si>
  <si>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</si>
  <si>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</si>
  <si>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</si>
  <si>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</si>
  <si>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</si>
  <si>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</si>
  <si>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</si>
  <si>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</si>
  <si>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</si>
  <si>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</si>
  <si>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</si>
  <si>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</si>
  <si>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</si>
  <si>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</si>
  <si>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</si>
  <si>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</si>
  <si>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</si>
  <si>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</si>
  <si>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</si>
  <si>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</si>
  <si>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</si>
  <si>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</si>
  <si>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</si>
  <si>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</si>
  <si>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</si>
  <si>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</si>
  <si>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</si>
  <si>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</si>
  <si>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</si>
  <si>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</si>
  <si>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</si>
  <si>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</si>
  <si>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</si>
  <si>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</si>
  <si>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</si>
  <si>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</si>
  <si>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</si>
  <si>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</si>
  <si>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</si>
  <si>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</si>
  <si>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</si>
  <si>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</si>
  <si>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</si>
  <si>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</si>
  <si>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</si>
  <si>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</si>
  <si>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</si>
  <si>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</si>
  <si>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</si>
  <si>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</si>
  <si>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</si>
  <si>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</si>
  <si>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</si>
  <si>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</si>
  <si>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</si>
  <si>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</si>
  <si>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</si>
  <si>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</si>
  <si>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</si>
  <si>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</si>
  <si>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</si>
  <si>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</si>
  <si>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</si>
  <si>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</si>
  <si>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</si>
  <si>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</si>
  <si>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</si>
  <si>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</si>
  <si>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</si>
  <si>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</si>
  <si>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</si>
  <si>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</si>
  <si>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</si>
  <si>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</si>
  <si>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</si>
  <si>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</si>
  <si>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</si>
  <si>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</si>
  <si>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</si>
  <si>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</si>
  <si>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</si>
  <si>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</si>
  <si>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</si>
  <si>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</si>
  <si>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</si>
  <si>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</si>
  <si>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</si>
  <si>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</si>
  <si>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</si>
  <si>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</si>
  <si>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</si>
  <si>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</si>
  <si>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</si>
  <si>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</si>
  <si>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</si>
  <si>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</si>
  <si>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</si>
  <si>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</si>
  <si>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</si>
  <si>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</si>
  <si>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</si>
  <si>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</si>
  <si>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</si>
  <si>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</si>
  <si>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</si>
  <si>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</si>
  <si>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</si>
  <si>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</si>
  <si>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</si>
  <si>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</si>
  <si>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</si>
  <si>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</si>
  <si>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</si>
  <si>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</si>
  <si>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</si>
  <si>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</si>
  <si>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</si>
  <si>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</si>
  <si>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</si>
  <si>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</si>
  <si>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</si>
  <si>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</si>
  <si>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</si>
  <si>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</si>
  <si>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</si>
  <si>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</si>
  <si>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</si>
  <si>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</si>
  <si>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</si>
  <si>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</si>
  <si>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</si>
  <si>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</si>
  <si>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</si>
  <si>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</si>
  <si>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</si>
  <si>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</si>
  <si>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</si>
  <si>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</si>
  <si>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</si>
  <si>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</si>
  <si>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</si>
  <si>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</si>
  <si>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</si>
  <si>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</si>
  <si>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</si>
  <si>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</si>
  <si>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</si>
  <si>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</si>
  <si>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</si>
  <si>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</si>
  <si>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</si>
  <si>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</si>
  <si>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</si>
  <si>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</si>
  <si>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</si>
  <si>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</si>
  <si>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</si>
  <si>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</si>
  <si>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</si>
  <si>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</si>
  <si>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</si>
  <si>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</si>
  <si>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</si>
  <si>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</si>
  <si>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</si>
  <si>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</si>
  <si>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</si>
  <si>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</si>
  <si>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</si>
  <si>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</si>
  <si>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</si>
  <si>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</si>
  <si>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</si>
  <si>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</si>
  <si>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</si>
  <si>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</si>
  <si>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</si>
  <si>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</si>
  <si>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</si>
  <si>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</si>
  <si>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</si>
  <si>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</si>
  <si>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</si>
  <si>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</si>
  <si>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</si>
  <si>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</si>
  <si>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</si>
  <si>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</si>
  <si>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</si>
  <si>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</si>
  <si>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</si>
  <si>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</si>
  <si>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</si>
  <si>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</si>
  <si>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</si>
  <si>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</si>
  <si>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</si>
  <si>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</si>
  <si>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</si>
  <si>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</si>
  <si>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</si>
  <si>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</si>
  <si>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</si>
  <si>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</si>
  <si>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</si>
  <si>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</si>
  <si>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</si>
  <si>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</si>
  <si>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</si>
  <si>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</si>
  <si>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</si>
  <si>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</si>
  <si>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</si>
  <si>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</si>
  <si>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</si>
  <si>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</si>
  <si>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</si>
  <si>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</si>
  <si>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</si>
  <si>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</si>
  <si>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</si>
  <si>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</si>
  <si>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</si>
  <si>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</si>
  <si>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</si>
  <si>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</si>
  <si>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</si>
  <si>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</si>
  <si>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</si>
  <si>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</si>
  <si>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</si>
  <si>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</si>
  <si>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</si>
  <si>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</si>
  <si>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</si>
  <si>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</si>
  <si>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</si>
  <si>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</si>
  <si>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</si>
  <si>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</si>
  <si>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</si>
  <si>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</si>
  <si>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</si>
  <si>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</si>
  <si>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</si>
  <si>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</si>
  <si>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</si>
  <si>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</si>
  <si>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</si>
  <si>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</si>
  <si>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</si>
  <si>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</si>
  <si>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</si>
  <si>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</si>
  <si>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</si>
  <si>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</si>
  <si>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</si>
  <si>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</si>
  <si>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</si>
  <si>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</si>
  <si>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</si>
  <si>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</si>
  <si>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</si>
  <si>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</si>
  <si>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</si>
  <si>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</si>
  <si>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</si>
  <si>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</si>
  <si>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</si>
  <si>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</si>
  <si>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</si>
  <si>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</si>
  <si>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</si>
  <si>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</si>
  <si>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</si>
  <si>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</si>
  <si>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</si>
  <si>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</si>
  <si>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</si>
  <si>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</si>
  <si>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</si>
  <si>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</si>
  <si>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</si>
  <si>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</si>
  <si>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</si>
  <si>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</si>
  <si>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</si>
  <si>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</si>
  <si>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</si>
  <si>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</si>
  <si>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</si>
  <si>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</si>
  <si>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</si>
  <si>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</si>
  <si>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</si>
  <si>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</si>
  <si>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</si>
  <si>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</si>
  <si>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</si>
  <si>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</si>
  <si>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</si>
  <si>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</si>
  <si>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</si>
  <si>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</si>
  <si>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</si>
  <si>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</si>
  <si>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</si>
  <si>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</si>
  <si>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</si>
  <si>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</si>
  <si>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</si>
  <si>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</si>
  <si>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</si>
  <si>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</si>
  <si>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</si>
  <si>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</si>
  <si>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</si>
  <si>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</si>
  <si>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</si>
  <si>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</si>
  <si>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</si>
  <si>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</si>
  <si>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</si>
  <si>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</si>
  <si>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</si>
  <si>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</si>
  <si>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</si>
  <si>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</si>
  <si>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</si>
  <si>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</si>
  <si>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</si>
  <si>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</si>
  <si>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</si>
  <si>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</si>
  <si>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</si>
  <si>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</si>
  <si>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</si>
  <si>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</si>
  <si>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</si>
  <si>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</si>
  <si>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</si>
  <si>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</si>
  <si>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</si>
  <si>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</si>
  <si>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</si>
  <si>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</si>
  <si>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</si>
  <si>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</si>
  <si>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</si>
  <si>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</si>
  <si>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</si>
  <si>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</si>
  <si>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</si>
  <si>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</si>
  <si>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</si>
  <si>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</si>
  <si>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</si>
  <si>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</si>
  <si>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</si>
  <si>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</si>
  <si>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</si>
  <si>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</si>
  <si>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</si>
  <si>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</si>
  <si>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</si>
  <si>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</si>
  <si>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</si>
  <si>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</si>
  <si>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</si>
  <si>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</si>
  <si>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</si>
  <si>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</si>
  <si>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</si>
  <si>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</si>
  <si>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</si>
  <si>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</si>
  <si>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</si>
  <si>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</si>
  <si>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</si>
  <si>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</si>
  <si>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</si>
  <si>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</si>
  <si>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</si>
  <si>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</si>
  <si>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</si>
  <si>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</si>
  <si>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</si>
  <si>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</si>
  <si>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</si>
  <si>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</si>
  <si>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</si>
  <si>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</si>
  <si>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</si>
  <si>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</si>
  <si>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</si>
  <si>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</si>
  <si>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</si>
  <si>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</si>
  <si>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</si>
  <si>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</si>
  <si>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</si>
  <si>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</si>
  <si>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</si>
  <si>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</si>
  <si>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</si>
  <si>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</si>
  <si>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</si>
  <si>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</si>
  <si>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</si>
  <si>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</si>
  <si>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</si>
  <si>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</si>
  <si>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</si>
  <si>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</si>
  <si>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</si>
  <si>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</si>
  <si>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</si>
  <si>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</si>
  <si>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</si>
  <si>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</si>
  <si>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</si>
  <si>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</si>
  <si>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</si>
  <si>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</si>
  <si>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</si>
  <si>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</si>
  <si>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</si>
  <si>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</si>
  <si>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</si>
  <si>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</si>
  <si>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</si>
  <si>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</si>
  <si>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</si>
  <si>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</si>
  <si>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</si>
  <si>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</si>
  <si>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</si>
  <si>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</si>
  <si>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</si>
  <si>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</si>
  <si>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</si>
  <si>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</si>
  <si>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</si>
  <si>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</si>
  <si>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</si>
  <si>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</si>
  <si>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</si>
  <si>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</si>
  <si>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</si>
  <si>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</si>
  <si>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</si>
  <si>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</si>
  <si>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</si>
  <si>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</si>
  <si>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</si>
  <si>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</si>
  <si>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</si>
  <si>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</si>
  <si>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</si>
  <si>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</si>
  <si>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</si>
  <si>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</si>
  <si>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</si>
  <si>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</si>
  <si>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</si>
  <si>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</si>
  <si>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</si>
  <si>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</si>
  <si>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</si>
  <si>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</si>
  <si>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</si>
  <si>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</si>
  <si>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</si>
  <si>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</si>
  <si>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</si>
  <si>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</si>
  <si>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</si>
  <si>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</si>
  <si>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</si>
  <si>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</si>
  <si>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</si>
  <si>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</si>
  <si>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</si>
  <si>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</si>
  <si>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</si>
  <si>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</si>
  <si>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</si>
  <si>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</si>
  <si>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</si>
  <si>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</si>
  <si>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</si>
  <si>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</si>
  <si>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</si>
  <si>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</si>
  <si>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</si>
  <si>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</si>
  <si>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</si>
  <si>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</si>
  <si>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</si>
  <si>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</si>
  <si>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</si>
  <si>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</si>
  <si>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</si>
  <si>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</si>
  <si>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</si>
  <si>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</si>
  <si>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</si>
  <si>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</si>
  <si>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</si>
  <si>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</si>
  <si>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</si>
  <si>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</si>
  <si>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</si>
  <si>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</si>
  <si>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</si>
  <si>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</si>
  <si>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</si>
  <si>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</si>
  <si>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</si>
  <si>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</si>
  <si>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</si>
  <si>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</si>
  <si>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</si>
  <si>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</si>
  <si>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</si>
  <si>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</si>
  <si>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</si>
  <si>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</si>
  <si>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</si>
  <si>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</si>
  <si>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</si>
  <si>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</si>
  <si>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</si>
  <si>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</si>
  <si>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</si>
  <si>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</si>
  <si>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</si>
  <si>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</si>
  <si>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</si>
  <si>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</si>
  <si>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</si>
  <si>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</si>
  <si>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</si>
  <si>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</si>
  <si>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</si>
  <si>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</si>
  <si>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</si>
  <si>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</si>
  <si>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</si>
  <si>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</si>
  <si>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</si>
  <si>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</si>
  <si>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</si>
  <si>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</si>
  <si>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</si>
  <si>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</si>
  <si>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</si>
  <si>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</si>
  <si>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</si>
  <si>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</si>
  <si>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</si>
  <si>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</si>
  <si>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</si>
  <si>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</si>
  <si>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</si>
  <si>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</si>
  <si>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</si>
  <si>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</si>
  <si>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</si>
  <si>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</si>
  <si>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</si>
  <si>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</si>
  <si>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</si>
  <si>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</si>
  <si>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</si>
  <si>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</si>
  <si>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</si>
  <si>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</si>
  <si>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</si>
  <si>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</si>
  <si>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</si>
  <si>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</si>
  <si>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</si>
  <si>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</si>
  <si>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</si>
  <si>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</si>
  <si>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</si>
  <si>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</si>
  <si>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</si>
  <si>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</si>
  <si>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</si>
  <si>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</si>
  <si>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</si>
  <si>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</si>
  <si>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</si>
  <si>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</si>
  <si>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</si>
  <si>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</si>
  <si>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</si>
  <si>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</si>
  <si>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</si>
  <si>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</si>
  <si>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</si>
  <si>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</si>
  <si>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</si>
  <si>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</si>
  <si>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</si>
  <si>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</si>
  <si>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</si>
  <si>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</si>
  <si>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</si>
  <si>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</si>
  <si>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</si>
  <si>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</si>
  <si>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</si>
  <si>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</si>
  <si>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</si>
  <si>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</si>
  <si>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</si>
  <si>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</si>
  <si>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</si>
  <si>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</si>
  <si>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</si>
  <si>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</si>
  <si>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</si>
  <si>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</si>
  <si>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</si>
  <si>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</si>
  <si>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</si>
  <si>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</si>
  <si>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</si>
  <si>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</si>
  <si>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</si>
  <si>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</si>
  <si>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</si>
  <si>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</si>
  <si>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</si>
  <si>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</si>
  <si>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</si>
  <si>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</si>
  <si>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</si>
  <si>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</si>
  <si>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</si>
  <si>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</si>
  <si>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</si>
  <si>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</si>
  <si>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</si>
  <si>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</si>
  <si>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</si>
  <si>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</si>
  <si>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</si>
  <si>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</si>
  <si>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</si>
  <si>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</si>
  <si>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</si>
  <si>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</si>
  <si>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</si>
  <si>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</si>
  <si>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</si>
  <si>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</si>
  <si>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</si>
  <si>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</si>
  <si>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</si>
  <si>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</si>
  <si>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</si>
  <si>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</si>
  <si>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</si>
  <si>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</si>
  <si>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</si>
  <si>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</si>
  <si>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</si>
  <si>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</si>
  <si>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</si>
  <si>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</si>
  <si>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</si>
  <si>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</si>
  <si>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</si>
  <si>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</si>
  <si>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</si>
  <si>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</si>
  <si>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</si>
  <si>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</si>
  <si>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</si>
  <si>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</si>
  <si>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</si>
  <si>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</si>
  <si>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</si>
  <si>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</si>
  <si>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</si>
  <si>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</si>
  <si>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</si>
  <si>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</si>
  <si>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</si>
  <si>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</si>
  <si>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</si>
  <si>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</si>
  <si>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</si>
  <si>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</si>
  <si>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</si>
  <si>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</si>
  <si>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</si>
  <si>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</si>
  <si>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</si>
  <si>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</si>
  <si>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</si>
  <si>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</si>
  <si>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</si>
  <si>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</si>
  <si>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</si>
  <si>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</si>
  <si>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</si>
  <si>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</si>
  <si>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</si>
  <si>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</si>
  <si>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</si>
  <si>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</si>
  <si>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</si>
  <si>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</si>
  <si>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</si>
  <si>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</si>
  <si>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</si>
  <si>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</si>
  <si>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</si>
  <si>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</si>
  <si>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</si>
  <si>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</si>
  <si>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</si>
  <si>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</si>
  <si>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</si>
  <si>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</si>
  <si>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</si>
  <si>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</si>
  <si>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</si>
  <si>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</si>
  <si>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</si>
  <si>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</si>
  <si>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</si>
  <si>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</si>
  <si>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</si>
  <si>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</si>
  <si>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</si>
  <si>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</si>
  <si>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</si>
  <si>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</si>
  <si>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</si>
  <si>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</si>
  <si>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</si>
  <si>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</si>
  <si>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</si>
  <si>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</si>
  <si>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</si>
  <si>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</si>
  <si>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</si>
  <si>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</si>
  <si>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</si>
  <si>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</si>
  <si>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</si>
  <si>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</si>
  <si>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</si>
  <si>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</si>
  <si>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</si>
  <si>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</si>
  <si>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</si>
  <si>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</si>
  <si>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</si>
  <si>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</si>
  <si>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</si>
  <si>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</si>
  <si>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</si>
  <si>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</si>
  <si>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</si>
  <si>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</si>
  <si>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</si>
  <si>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</si>
  <si>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</si>
  <si>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</si>
  <si>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</si>
  <si>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</si>
  <si>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</si>
  <si>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</si>
  <si>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</si>
  <si>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</si>
  <si>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</si>
  <si>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</si>
  <si>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</si>
  <si>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</si>
  <si>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</si>
  <si>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</si>
  <si>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</si>
  <si>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</si>
  <si>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</si>
  <si>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</si>
  <si>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</si>
  <si>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</si>
  <si>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</si>
  <si>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</si>
  <si>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</si>
  <si>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</si>
  <si>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</si>
  <si>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</si>
  <si>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</si>
  <si>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</si>
  <si>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</si>
  <si>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</si>
  <si>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</si>
  <si>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</si>
  <si>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</si>
  <si>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</si>
  <si>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</si>
  <si>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</si>
  <si>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</si>
  <si>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</si>
  <si>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</si>
  <si>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</si>
  <si>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</si>
  <si>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</si>
  <si>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</si>
  <si>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</si>
  <si>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</si>
  <si>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</si>
  <si>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</si>
  <si>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</si>
  <si>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</si>
  <si>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</si>
  <si>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</si>
  <si>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</si>
  <si>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</si>
  <si>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</si>
  <si>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</si>
  <si>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</si>
  <si>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</si>
  <si>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</si>
  <si>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</si>
  <si>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</si>
  <si>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</si>
  <si>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</si>
  <si>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</si>
  <si>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</si>
  <si>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</si>
  <si>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</si>
  <si>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</si>
  <si>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</si>
  <si>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</si>
  <si>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</si>
  <si>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</si>
  <si>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</si>
  <si>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</si>
  <si>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</si>
  <si>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</si>
  <si>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</si>
  <si>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</si>
  <si>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</si>
  <si>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</si>
  <si>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</si>
  <si>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</si>
  <si>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</si>
  <si>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</si>
  <si>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</si>
  <si>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</si>
  <si>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</si>
  <si>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</si>
  <si>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</si>
  <si>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</si>
  <si>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</si>
  <si>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</si>
  <si>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</si>
  <si>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</si>
  <si>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</si>
  <si>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</si>
  <si>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</si>
  <si>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</si>
  <si>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</si>
  <si>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</si>
  <si>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</si>
  <si>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</si>
  <si>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</si>
  <si>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</si>
  <si>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</si>
  <si>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</si>
  <si>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</si>
  <si>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</si>
  <si>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</si>
  <si>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</si>
  <si>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</si>
  <si>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</si>
  <si>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</si>
  <si>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</si>
  <si>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</si>
  <si>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</si>
  <si>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</si>
  <si>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</si>
  <si>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</si>
  <si>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</si>
  <si>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</si>
  <si>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</si>
  <si>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</si>
  <si>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</si>
  <si>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</si>
  <si>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</si>
  <si>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</si>
  <si>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</si>
  <si>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</si>
  <si>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</si>
  <si>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</si>
  <si>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</si>
  <si>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</si>
  <si>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</si>
  <si>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</si>
  <si>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</si>
  <si>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</si>
  <si>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</si>
  <si>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</si>
  <si>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</si>
  <si>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</si>
  <si>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</si>
  <si>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</si>
  <si>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</si>
  <si>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</si>
  <si>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</si>
  <si>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</si>
  <si>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</si>
  <si>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</si>
  <si>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</si>
  <si>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</si>
  <si>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</si>
  <si>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</si>
  <si>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</si>
  <si>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</si>
  <si>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</si>
  <si>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</si>
  <si>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</si>
  <si>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</si>
  <si>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</si>
  <si>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</si>
  <si>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</si>
  <si>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</si>
  <si>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</si>
  <si>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</si>
  <si>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</si>
  <si>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</si>
  <si>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</si>
  <si>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</si>
  <si>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</si>
  <si>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</si>
  <si>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</si>
  <si>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</si>
  <si>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</si>
  <si>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</si>
  <si>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</si>
  <si>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</si>
  <si>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</si>
  <si>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</si>
  <si>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</si>
  <si>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</si>
  <si>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</si>
  <si>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</si>
  <si>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</si>
  <si>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</si>
  <si>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</si>
  <si>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</si>
  <si>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</si>
  <si>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</si>
  <si>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</si>
  <si>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</si>
  <si>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</si>
  <si>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</si>
  <si>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</si>
  <si>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</si>
  <si>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</si>
  <si>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</si>
  <si>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</si>
  <si>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</si>
  <si>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</si>
  <si>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</si>
  <si>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</si>
  <si>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</si>
  <si>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</si>
  <si>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</si>
  <si>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</si>
  <si>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</si>
  <si>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</si>
  <si>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</si>
  <si>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</si>
  <si>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</si>
  <si>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</si>
  <si>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</si>
  <si>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</si>
  <si>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</si>
  <si>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</si>
  <si>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</si>
  <si>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</si>
  <si>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</si>
  <si>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</si>
  <si>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</si>
  <si>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</si>
  <si>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</si>
  <si>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</si>
  <si>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</si>
  <si>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</si>
  <si>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</si>
  <si>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</si>
  <si>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</si>
  <si>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</si>
  <si>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</si>
  <si>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</si>
  <si>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</si>
  <si>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</si>
  <si>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</si>
  <si>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</si>
  <si>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</si>
  <si>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</si>
  <si>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</si>
  <si>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</si>
  <si>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</si>
  <si>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</si>
  <si>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</si>
  <si>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</si>
  <si>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</si>
  <si>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</si>
  <si>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</si>
  <si>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</si>
  <si>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</si>
  <si>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</si>
  <si>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</si>
  <si>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</si>
  <si>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</si>
  <si>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</si>
  <si>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</si>
  <si>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</si>
  <si>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</si>
  <si>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</si>
  <si>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</si>
  <si>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</si>
  <si>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</si>
  <si>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</si>
  <si>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</si>
  <si>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</si>
  <si>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</si>
  <si>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</si>
  <si>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</si>
  <si>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</si>
  <si>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</si>
  <si>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</si>
  <si>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</si>
  <si>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</si>
  <si>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</si>
  <si>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</si>
  <si>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</si>
  <si>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</si>
  <si>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</si>
  <si>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</si>
  <si>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</si>
  <si>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</si>
  <si>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</si>
  <si>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</si>
  <si>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</si>
  <si>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</si>
  <si>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</si>
  <si>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</si>
  <si>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</si>
  <si>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</si>
  <si>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</si>
  <si>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</si>
  <si>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</si>
  <si>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</si>
  <si>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</si>
  <si>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</si>
  <si>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</si>
  <si>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</si>
  <si>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</si>
  <si>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</si>
  <si>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</si>
  <si>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</si>
  <si>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</si>
  <si>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</si>
  <si>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</si>
  <si>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</si>
  <si>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</si>
  <si>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</si>
  <si>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</si>
  <si>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</si>
  <si>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</si>
  <si>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</si>
  <si>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</si>
  <si>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</si>
  <si>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</si>
  <si>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</si>
  <si>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</si>
  <si>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</si>
  <si>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</si>
  <si>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</si>
  <si>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</si>
  <si>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</si>
  <si>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</si>
  <si>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</si>
  <si>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</si>
  <si>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</si>
  <si>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</si>
  <si>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</si>
  <si>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</si>
  <si>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</si>
  <si>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</si>
  <si>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</si>
  <si>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</si>
  <si>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</si>
  <si>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</si>
  <si>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</si>
  <si>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</si>
  <si>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</si>
  <si>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</si>
  <si>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</si>
  <si>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</si>
  <si>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</si>
  <si>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</si>
  <si>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</si>
  <si>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</si>
  <si>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</si>
  <si>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</si>
  <si>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</si>
  <si>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</si>
  <si>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</si>
  <si>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</si>
  <si>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</si>
  <si>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</si>
  <si>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</si>
  <si>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</si>
  <si>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</si>
  <si>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</si>
  <si>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</si>
  <si>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</si>
  <si>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</si>
  <si>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</si>
  <si>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</si>
  <si>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</si>
  <si>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</si>
  <si>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</si>
  <si>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</si>
  <si>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</si>
  <si>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</si>
  <si>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</si>
  <si>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</si>
  <si>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</si>
  <si>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</si>
  <si>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</si>
  <si>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</si>
  <si>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</si>
  <si>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</si>
  <si>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</si>
  <si>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</si>
  <si>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</si>
  <si>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</si>
  <si>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</si>
  <si>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</si>
  <si>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</si>
  <si>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</si>
  <si>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</si>
  <si>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</si>
  <si>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</si>
  <si>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</si>
  <si>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</si>
  <si>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</si>
  <si>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</si>
  <si>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</si>
  <si>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</si>
  <si>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</si>
  <si>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</si>
  <si>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</si>
  <si>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</si>
  <si>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</si>
  <si>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</si>
  <si>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</si>
  <si>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</si>
  <si>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</si>
  <si>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</si>
  <si>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</si>
  <si>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</si>
  <si>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</si>
  <si>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</si>
  <si>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</si>
  <si>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</si>
  <si>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</si>
  <si>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</si>
  <si>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</si>
  <si>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</si>
  <si>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</si>
  <si>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</si>
  <si>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</si>
  <si>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</si>
  <si>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</si>
  <si>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</si>
  <si>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</si>
  <si>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</si>
  <si>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</si>
  <si>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</si>
  <si>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</si>
  <si>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</si>
  <si>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</si>
  <si>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</si>
  <si>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</si>
  <si>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</si>
  <si>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</si>
  <si>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</si>
  <si>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</si>
  <si>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</si>
  <si>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</si>
  <si>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</si>
  <si>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</si>
  <si>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</si>
  <si>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</si>
  <si>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</si>
  <si>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</si>
  <si>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</si>
  <si>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</si>
  <si>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</si>
  <si>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</si>
  <si>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</si>
  <si>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</si>
  <si>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</si>
  <si>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</si>
  <si>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</si>
  <si>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</si>
  <si>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</si>
  <si>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</si>
  <si>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</si>
  <si>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</si>
  <si>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</si>
  <si>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</si>
  <si>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</si>
  <si>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</si>
  <si>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</si>
  <si>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</si>
  <si>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</si>
  <si>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</si>
  <si>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</si>
  <si>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</si>
  <si>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</si>
  <si>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</si>
  <si>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</si>
  <si>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</si>
  <si>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</si>
  <si>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</si>
  <si>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</si>
  <si>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</si>
  <si>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</si>
  <si>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</si>
  <si>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</si>
  <si>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</si>
  <si>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</si>
  <si>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</si>
  <si>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</si>
  <si>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</si>
  <si>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</si>
  <si>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</si>
  <si>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</si>
  <si>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</si>
  <si>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</si>
  <si>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</si>
  <si>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</si>
  <si>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</si>
  <si>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</si>
  <si>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</si>
  <si>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</si>
  <si>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</si>
  <si>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</si>
  <si>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</si>
  <si>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</si>
  <si>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</si>
  <si>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</si>
  <si>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</si>
  <si>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</si>
  <si>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</si>
  <si>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</si>
  <si>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</si>
  <si>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</si>
  <si>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</si>
  <si>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</si>
  <si>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</si>
  <si>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</si>
  <si>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</si>
  <si>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</si>
  <si>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</si>
  <si>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</si>
  <si>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</si>
  <si>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</si>
  <si>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</si>
  <si>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</si>
  <si>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</si>
  <si>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</si>
  <si>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</si>
  <si>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</si>
  <si>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</si>
  <si>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</si>
  <si>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</si>
  <si>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</si>
  <si>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</si>
  <si>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</si>
  <si>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</si>
  <si>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</si>
  <si>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</si>
  <si>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</si>
  <si>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</si>
  <si>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</si>
  <si>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</si>
  <si>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</si>
  <si>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</si>
  <si>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</si>
  <si>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</si>
  <si>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</si>
  <si>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</si>
  <si>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</si>
  <si>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</si>
  <si>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</si>
  <si>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</si>
  <si>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</si>
  <si>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</si>
  <si>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</si>
  <si>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</si>
  <si>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</si>
  <si>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</si>
  <si>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</si>
  <si>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</si>
  <si>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</si>
  <si>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</si>
  <si>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</si>
  <si>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</si>
  <si>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</si>
  <si>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</si>
  <si>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</si>
  <si>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</si>
  <si>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</si>
  <si>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</si>
  <si>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</si>
  <si>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</si>
  <si>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</si>
  <si>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</si>
  <si>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</si>
  <si>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</si>
  <si>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</si>
  <si>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</si>
  <si>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</si>
  <si>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</si>
  <si>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</si>
  <si>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</si>
  <si>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</si>
  <si>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</si>
  <si>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</si>
  <si>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</si>
  <si>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</si>
  <si>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</si>
  <si>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</si>
  <si>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</si>
  <si>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</si>
  <si>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</si>
  <si>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</si>
  <si>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</si>
  <si>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</si>
  <si>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</si>
  <si>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</si>
  <si>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</si>
  <si>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</si>
  <si>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</si>
  <si>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</si>
  <si>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</si>
  <si>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</si>
  <si>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</si>
  <si>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</si>
  <si>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</si>
  <si>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</si>
  <si>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</si>
  <si>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</si>
  <si>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</si>
  <si>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</si>
  <si>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</si>
  <si>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</si>
  <si>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</si>
  <si>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</si>
  <si>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</si>
  <si>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</si>
  <si>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</si>
  <si>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</si>
  <si>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</si>
  <si>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</si>
  <si>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</si>
  <si>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</si>
  <si>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</si>
  <si>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</si>
  <si>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</si>
  <si>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</si>
  <si>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</si>
  <si>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</si>
  <si>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</si>
  <si>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</si>
  <si>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</si>
  <si>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</si>
  <si>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</si>
  <si>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</si>
  <si>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</si>
  <si>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</si>
  <si>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</si>
  <si>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</si>
  <si>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</si>
  <si>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</si>
  <si>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</si>
  <si>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</si>
  <si>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</si>
  <si>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</si>
  <si>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</si>
  <si>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</si>
  <si>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</si>
  <si>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</si>
  <si>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</si>
  <si>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</si>
  <si>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</si>
  <si>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</si>
  <si>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</si>
  <si>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</si>
  <si>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</si>
  <si>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</si>
  <si>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</si>
  <si>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</si>
  <si>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</si>
  <si>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</si>
  <si>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</si>
  <si>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</si>
  <si>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</si>
  <si>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</si>
  <si>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</si>
  <si>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</si>
  <si>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</si>
  <si>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</si>
  <si>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</si>
  <si>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</si>
  <si>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</si>
  <si>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</si>
  <si>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</si>
  <si>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</si>
  <si>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</si>
  <si>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</si>
  <si>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</si>
  <si>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</si>
  <si>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</si>
  <si>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</si>
  <si>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</si>
  <si>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</si>
  <si>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</si>
  <si>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</si>
  <si>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</si>
  <si>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</si>
  <si>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</si>
  <si>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</si>
  <si>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</si>
  <si>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</si>
  <si>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</si>
  <si>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</si>
  <si>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</si>
  <si>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</si>
  <si>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</si>
  <si>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</si>
  <si>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</si>
  <si>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</si>
  <si>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</si>
  <si>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</si>
  <si>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</si>
  <si>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</si>
  <si>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</si>
  <si>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</si>
  <si>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</si>
  <si>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</si>
  <si>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</si>
  <si>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</si>
  <si>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</si>
  <si>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</si>
  <si>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</si>
  <si>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</si>
  <si>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</si>
  <si>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</si>
  <si>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</si>
  <si>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</si>
  <si>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</si>
  <si>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</si>
  <si>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</si>
  <si>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</si>
  <si>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</si>
  <si>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</si>
  <si>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</si>
  <si>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</si>
  <si>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</si>
  <si>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</si>
  <si>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</si>
  <si>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</si>
  <si>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</si>
  <si>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</si>
  <si>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</si>
  <si>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</si>
  <si>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</si>
  <si>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</si>
  <si>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</si>
  <si>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</si>
  <si>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</si>
  <si>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</si>
  <si>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</si>
  <si>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</si>
  <si>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</si>
  <si>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</si>
  <si>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</si>
  <si>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</si>
  <si>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</si>
  <si>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</si>
  <si>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</si>
  <si>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</si>
  <si>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</si>
  <si>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</si>
  <si>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</si>
  <si>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</si>
  <si>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</si>
  <si>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</si>
  <si>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</si>
  <si>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</si>
  <si>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</si>
  <si>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</si>
  <si>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</si>
  <si>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</si>
  <si>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</si>
  <si>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</si>
  <si>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</si>
  <si>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</si>
  <si>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</si>
  <si>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</si>
  <si>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</si>
  <si>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</si>
  <si>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</si>
  <si>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</si>
  <si>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</si>
  <si>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</si>
  <si>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</si>
  <si>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</si>
  <si>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</si>
  <si>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</si>
  <si>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</si>
  <si>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</si>
  <si>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</si>
  <si>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</si>
  <si>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</si>
  <si>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</si>
  <si>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</si>
  <si>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</si>
  <si>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</si>
  <si>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</si>
  <si>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</si>
  <si>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</si>
  <si>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</si>
  <si>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</si>
  <si>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</si>
  <si>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</si>
  <si>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</si>
  <si>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</si>
  <si>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</si>
  <si>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</si>
  <si>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</si>
  <si>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</si>
  <si>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</si>
  <si>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</si>
  <si>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</si>
  <si>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</si>
  <si>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</si>
  <si>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</si>
  <si>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</si>
  <si>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</si>
  <si>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</si>
  <si>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</si>
  <si>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</si>
  <si>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</si>
  <si>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</si>
  <si>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</si>
  <si>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</si>
  <si>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</si>
  <si>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</si>
  <si>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</si>
  <si>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</si>
  <si>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</si>
  <si>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</si>
  <si>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</si>
  <si>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</si>
  <si>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</si>
  <si>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</si>
  <si>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</si>
  <si>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</si>
  <si>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</si>
  <si>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</si>
  <si>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</si>
  <si>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</si>
  <si>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</si>
  <si>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</si>
  <si>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</si>
  <si>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</si>
  <si>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</si>
  <si>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</si>
  <si>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</si>
  <si>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</si>
  <si>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</si>
  <si>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</si>
  <si>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</si>
  <si>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</si>
  <si>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</si>
  <si>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</si>
  <si>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</si>
  <si>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</si>
  <si>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</si>
  <si>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</si>
  <si>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</si>
  <si>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</si>
  <si>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</si>
  <si>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</si>
  <si>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</si>
  <si>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</si>
  <si>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</si>
  <si>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</si>
  <si>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</si>
  <si>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</si>
  <si>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</si>
  <si>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</si>
  <si>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</si>
  <si>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</si>
  <si>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</si>
  <si>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</si>
  <si>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</si>
  <si>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</si>
  <si>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</si>
  <si>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</si>
  <si>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</si>
  <si>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</si>
  <si>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</si>
  <si>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</si>
  <si>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</si>
  <si>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</si>
  <si>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</si>
  <si>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</si>
  <si>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</si>
  <si>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</si>
  <si>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</si>
  <si>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</si>
  <si>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</si>
  <si>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</si>
  <si>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</si>
  <si>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</si>
  <si>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</si>
  <si>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</si>
  <si>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</si>
  <si>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</si>
  <si>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</si>
  <si>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</si>
  <si>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</si>
  <si>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</si>
  <si>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</si>
  <si>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</si>
  <si>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</si>
  <si>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</si>
  <si>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</si>
  <si>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</si>
  <si>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</si>
  <si>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</si>
  <si>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</si>
  <si>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</si>
  <si>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</si>
  <si>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</si>
  <si>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</si>
  <si>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</si>
  <si>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</si>
  <si>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</si>
  <si>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</si>
  <si>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</si>
  <si>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</si>
  <si>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</si>
  <si>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</si>
  <si>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</si>
  <si>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</si>
  <si>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</si>
  <si>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</si>
  <si>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</si>
  <si>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</si>
  <si>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</si>
  <si>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</si>
  <si>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</si>
  <si>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</si>
  <si>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</si>
  <si>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</si>
  <si>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</si>
  <si>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</si>
  <si>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</si>
  <si>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</si>
  <si>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</si>
  <si>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</si>
  <si>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</si>
  <si>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</si>
  <si>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</si>
  <si>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</si>
  <si>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</si>
  <si>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</si>
  <si>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</si>
  <si>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</si>
  <si>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</si>
  <si>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</si>
  <si>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</si>
  <si>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</si>
  <si>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</si>
  <si>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</si>
  <si>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</si>
  <si>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</si>
  <si>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</si>
  <si>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</si>
  <si>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</si>
  <si>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</si>
  <si>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</si>
  <si>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</si>
  <si>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</si>
  <si>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</si>
  <si>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</si>
  <si>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</si>
  <si>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</si>
  <si>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</si>
  <si>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</si>
  <si>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</si>
  <si>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</si>
  <si>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</si>
  <si>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</si>
  <si>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</si>
  <si>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</si>
  <si>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</si>
  <si>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</si>
  <si>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</si>
  <si>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</si>
  <si>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</si>
  <si>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</si>
  <si>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</si>
  <si>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</si>
  <si>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</si>
  <si>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</si>
  <si>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</si>
  <si>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</si>
  <si>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</si>
  <si>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</si>
  <si>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</si>
  <si>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</si>
  <si>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</si>
  <si>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</si>
  <si>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</si>
  <si>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</si>
  <si>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</si>
  <si>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</si>
  <si>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</si>
  <si>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</si>
  <si>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</si>
  <si>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</si>
  <si>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</si>
  <si>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</si>
  <si>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</si>
  <si>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</si>
  <si>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</si>
  <si>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</si>
  <si>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</si>
  <si>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</si>
  <si>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</si>
  <si>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</si>
  <si>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</si>
  <si>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</si>
  <si>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</si>
  <si>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</si>
  <si>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</si>
  <si>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</si>
  <si>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</si>
  <si>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</si>
  <si>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</si>
  <si>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</si>
  <si>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</si>
  <si>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</si>
  <si>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</si>
  <si>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</si>
  <si>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</si>
  <si>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</si>
  <si>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</si>
  <si>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</si>
  <si>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</si>
  <si>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</si>
  <si>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</si>
  <si>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</si>
  <si>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</si>
  <si>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</si>
  <si>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</si>
  <si>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</si>
  <si>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</si>
  <si>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</si>
  <si>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</si>
  <si>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</si>
  <si>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</si>
  <si>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</si>
  <si>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</si>
  <si>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</si>
  <si>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</si>
  <si>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</si>
  <si>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</si>
  <si>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</si>
  <si>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</si>
  <si>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</si>
  <si>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</si>
  <si>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</si>
  <si>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</si>
  <si>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</si>
  <si>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</si>
  <si>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</si>
  <si>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</si>
  <si>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</si>
  <si>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</si>
  <si>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</si>
  <si>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</si>
  <si>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</si>
  <si>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</si>
  <si>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</si>
  <si>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</si>
  <si>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</si>
  <si>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</si>
  <si>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</si>
  <si>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</si>
  <si>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</si>
  <si>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</si>
  <si>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</si>
  <si>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</si>
  <si>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</si>
  <si>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</si>
  <si>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</si>
  <si>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</si>
  <si>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</si>
  <si>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</si>
  <si>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</si>
  <si>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</si>
  <si>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</si>
  <si>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</si>
  <si>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</si>
  <si>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</si>
  <si>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</si>
  <si>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</si>
  <si>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</si>
  <si>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</si>
  <si>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</si>
  <si>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</si>
  <si>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</si>
  <si>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</si>
  <si>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</si>
  <si>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</si>
  <si>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</si>
  <si>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</si>
  <si>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</si>
  <si>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</si>
  <si>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</si>
  <si>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</si>
  <si>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</si>
  <si>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</si>
  <si>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</si>
  <si>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</si>
  <si>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</si>
  <si>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</si>
  <si>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</si>
  <si>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</si>
  <si>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</si>
  <si>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</si>
  <si>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</si>
  <si>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</si>
  <si>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</si>
  <si>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</si>
  <si>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</si>
  <si>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</si>
  <si>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</si>
  <si>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</si>
  <si>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</si>
  <si>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</si>
  <si>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</si>
  <si>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</si>
  <si>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</si>
  <si>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</si>
  <si>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</si>
  <si>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</si>
  <si>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</si>
  <si>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</si>
  <si>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</si>
  <si>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</si>
  <si>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</si>
  <si>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</si>
  <si>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</si>
  <si>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</si>
  <si>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</si>
  <si>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</si>
  <si>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</si>
  <si>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</si>
  <si>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</si>
  <si>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</si>
  <si>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</si>
  <si>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</si>
  <si>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</si>
  <si>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</si>
  <si>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</si>
  <si>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</si>
  <si>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</si>
  <si>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</si>
  <si>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</si>
  <si>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</si>
  <si>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</si>
  <si>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</si>
  <si>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</si>
  <si>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</si>
  <si>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</si>
  <si>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</si>
  <si>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</si>
  <si>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</si>
  <si>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</si>
  <si>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</si>
  <si>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</si>
  <si>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</si>
  <si>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</si>
  <si>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</si>
  <si>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</si>
  <si>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</si>
  <si>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</si>
  <si>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</si>
  <si>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</si>
  <si>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</si>
  <si>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</si>
  <si>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</si>
  <si>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</si>
  <si>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</si>
  <si>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</si>
  <si>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</si>
  <si>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</si>
  <si>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</si>
  <si>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</si>
  <si>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</si>
  <si>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</si>
  <si>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</si>
  <si>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</si>
  <si>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</si>
  <si>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</si>
  <si>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</si>
  <si>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</si>
  <si>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</si>
  <si>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</si>
  <si>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</si>
  <si>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</si>
  <si>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</si>
  <si>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</si>
  <si>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</si>
  <si>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</si>
  <si>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</si>
  <si>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</si>
  <si>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</si>
  <si>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</si>
  <si>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</si>
  <si>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</si>
  <si>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</si>
  <si>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</si>
  <si>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</si>
  <si>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</si>
  <si>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</si>
  <si>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</si>
  <si>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</si>
  <si>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</si>
  <si>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</si>
  <si>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</si>
  <si>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</si>
  <si>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</si>
  <si>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</si>
  <si>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</si>
  <si>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</si>
  <si>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</si>
  <si>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</si>
  <si>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</si>
  <si>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</si>
  <si>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</si>
  <si>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</si>
  <si>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</si>
  <si>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</si>
  <si>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</si>
  <si>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</si>
  <si>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</si>
  <si>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</si>
  <si>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</si>
  <si>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</si>
  <si>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</si>
  <si>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</si>
  <si>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</si>
  <si>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</si>
  <si>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</si>
  <si>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</si>
  <si>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</si>
  <si>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</si>
  <si>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</si>
  <si>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</si>
  <si>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</si>
  <si>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</si>
  <si>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</si>
  <si>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</si>
  <si>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</si>
  <si>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</si>
  <si>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</si>
  <si>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</si>
  <si>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</si>
  <si>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</si>
  <si>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</si>
  <si>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</si>
  <si>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</si>
  <si>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</si>
  <si>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</si>
  <si>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</si>
  <si>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</si>
  <si>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</si>
  <si>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</si>
  <si>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</si>
  <si>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</si>
  <si>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</si>
  <si>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</si>
  <si>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</si>
  <si>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</si>
  <si>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</si>
  <si>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</si>
  <si>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</si>
  <si>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</si>
  <si>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</si>
  <si>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</si>
  <si>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</si>
  <si>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</si>
  <si>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</si>
  <si>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</si>
  <si>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</si>
  <si>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</si>
  <si>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</si>
  <si>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</si>
  <si>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</si>
  <si>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</si>
  <si>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</si>
  <si>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</si>
  <si>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</si>
  <si>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</si>
  <si>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</si>
  <si>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</si>
  <si>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</si>
  <si>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</si>
  <si>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</si>
  <si>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</si>
  <si>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</si>
  <si>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</si>
  <si>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</si>
  <si>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</si>
  <si>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</si>
  <si>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</si>
  <si>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</si>
  <si>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</si>
  <si>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</si>
  <si>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</si>
  <si>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</si>
  <si>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</si>
  <si>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</si>
  <si>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</si>
  <si>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</si>
  <si>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</si>
  <si>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</si>
  <si>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</si>
  <si>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</si>
  <si>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</si>
  <si>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</si>
  <si>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</si>
  <si>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</si>
  <si>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</si>
  <si>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</si>
  <si>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</si>
  <si>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</si>
  <si>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</si>
  <si>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</si>
  <si>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</si>
  <si>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</si>
  <si>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</si>
  <si>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</si>
  <si>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</si>
  <si>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</si>
  <si>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</si>
  <si>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</si>
  <si>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</si>
  <si>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</si>
  <si>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</si>
  <si>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</si>
  <si>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</si>
  <si>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</si>
  <si>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</si>
  <si>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</si>
  <si>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</si>
  <si>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</si>
  <si>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</si>
  <si>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</si>
  <si>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</si>
  <si>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</si>
  <si>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</si>
  <si>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</si>
  <si>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</si>
  <si>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</si>
  <si>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</si>
  <si>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</si>
  <si>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</si>
  <si>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</si>
  <si>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</si>
  <si>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</si>
  <si>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</si>
  <si>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</si>
  <si>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</si>
  <si>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</si>
  <si>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</si>
  <si>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</si>
  <si>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</si>
  <si>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</si>
  <si>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</si>
  <si>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</si>
  <si>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</si>
  <si>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</si>
  <si>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</si>
  <si>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</si>
  <si>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</si>
  <si>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</si>
  <si>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</si>
  <si>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</si>
  <si>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</si>
  <si>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</si>
  <si>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</si>
  <si>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</si>
  <si>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</si>
  <si>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</si>
  <si>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</si>
  <si>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</si>
  <si>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</si>
  <si>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</si>
  <si>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</si>
  <si>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</si>
  <si>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</si>
  <si>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</si>
  <si>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</si>
  <si>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</si>
  <si>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</si>
  <si>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</si>
  <si>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</si>
  <si>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</si>
  <si>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</si>
  <si>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</si>
  <si>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</si>
  <si>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</si>
  <si>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</si>
  <si>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</si>
  <si>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</si>
  <si>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</si>
  <si>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</si>
  <si>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</si>
  <si>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</si>
  <si>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</si>
  <si>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</si>
  <si>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</si>
  <si>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</si>
  <si>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</si>
  <si>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</si>
  <si>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</si>
  <si>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</si>
  <si>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</si>
  <si>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</si>
  <si>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</si>
  <si>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</si>
  <si>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</si>
  <si>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</si>
  <si>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</si>
  <si>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</si>
  <si>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</si>
  <si>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</si>
  <si>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</si>
  <si>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</si>
  <si>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</si>
  <si>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</si>
  <si>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</si>
  <si>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</si>
  <si>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</si>
  <si>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</si>
  <si>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</si>
  <si>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</si>
  <si>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</si>
  <si>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</si>
  <si>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</si>
  <si>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</si>
  <si>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</si>
  <si>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</si>
  <si>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</si>
  <si>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</si>
  <si>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</si>
  <si>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</si>
  <si>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</si>
  <si>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</si>
  <si>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</si>
  <si>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</si>
  <si>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</si>
  <si>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</si>
  <si>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</si>
  <si>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</si>
  <si>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</si>
  <si>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</si>
  <si>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</si>
  <si>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</si>
  <si>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</si>
  <si>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</si>
  <si>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</si>
  <si>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</si>
  <si>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</si>
  <si>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</si>
  <si>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</si>
  <si>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</si>
  <si>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</si>
  <si>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</si>
  <si>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</si>
  <si>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</si>
  <si>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</si>
  <si>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</si>
  <si>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</si>
  <si>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</si>
  <si>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</si>
  <si>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</si>
  <si>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</si>
  <si>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</si>
  <si>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</si>
  <si>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</si>
  <si>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</si>
  <si>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</si>
  <si>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</si>
  <si>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</si>
  <si>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</si>
  <si>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</si>
  <si>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</si>
  <si>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</si>
  <si>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</si>
  <si>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</si>
  <si>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</si>
  <si>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</si>
  <si>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</si>
  <si>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</si>
  <si>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</si>
  <si>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</si>
  <si>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</si>
  <si>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</si>
  <si>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</si>
  <si>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</si>
  <si>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</si>
  <si>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</si>
  <si>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</si>
  <si>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</si>
  <si>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</si>
  <si>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</si>
  <si>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</si>
  <si>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</si>
  <si>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</si>
  <si>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</si>
  <si>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</si>
  <si>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</si>
  <si>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</si>
  <si>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</si>
  <si>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</si>
  <si>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</si>
  <si>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</si>
  <si>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</si>
  <si>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</si>
  <si>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</si>
  <si>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</si>
  <si>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</si>
  <si>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</si>
  <si>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</si>
  <si>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</si>
  <si>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</si>
  <si>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</si>
  <si>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</si>
  <si>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</si>
  <si>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</si>
  <si>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</si>
  <si>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</si>
  <si>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</si>
  <si>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</si>
  <si>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</si>
  <si>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</si>
  <si>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</si>
  <si>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</si>
  <si>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</si>
  <si>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</si>
  <si>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</si>
  <si>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</si>
  <si>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</si>
  <si>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</si>
  <si>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</si>
  <si>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</si>
  <si>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</si>
  <si>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</si>
  <si>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</si>
  <si>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</si>
  <si>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</si>
  <si>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</si>
  <si>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</si>
  <si>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</si>
  <si>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</si>
  <si>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</si>
  <si>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</si>
  <si>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</si>
  <si>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</si>
  <si>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</si>
  <si>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</si>
  <si>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</si>
  <si>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</si>
  <si>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</si>
  <si>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</si>
  <si>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</si>
  <si>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</si>
  <si>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</si>
  <si>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</si>
  <si>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</si>
  <si>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</si>
  <si>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</si>
  <si>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</si>
  <si>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</si>
  <si>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</si>
  <si>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</si>
  <si>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</si>
  <si>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</si>
  <si>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</si>
  <si>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</si>
  <si>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</si>
  <si>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</si>
  <si>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</si>
  <si>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</si>
  <si>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</si>
  <si>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</si>
  <si>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</si>
  <si>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</si>
  <si>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</si>
  <si>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</si>
  <si>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</si>
  <si>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</si>
  <si>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</si>
  <si>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</si>
  <si>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</si>
  <si>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</si>
  <si>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</si>
  <si>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</si>
  <si>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</si>
  <si>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</si>
  <si>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</si>
  <si>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</si>
  <si>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</si>
  <si>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</si>
  <si>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</si>
  <si>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</si>
  <si>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</si>
  <si>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</si>
  <si>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</si>
  <si>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</si>
  <si>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</si>
  <si>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</si>
  <si>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</si>
  <si>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</si>
  <si>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</si>
  <si>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</si>
  <si>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</si>
  <si>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</si>
  <si>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</si>
  <si>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</si>
  <si>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</si>
  <si>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</si>
  <si>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</si>
  <si>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</si>
  <si>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</si>
  <si>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</si>
  <si>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</si>
  <si>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</si>
  <si>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</si>
  <si>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</si>
  <si>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</si>
  <si>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</si>
  <si>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</si>
  <si>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</si>
  <si>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</si>
  <si>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</si>
  <si>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</si>
  <si>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</si>
  <si>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</si>
  <si>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</si>
  <si>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</si>
  <si>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</si>
  <si>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</si>
  <si>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</si>
  <si>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</si>
  <si>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</si>
  <si>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</si>
  <si>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</si>
  <si>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</si>
  <si>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</si>
  <si>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</si>
  <si>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</si>
  <si>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</si>
  <si>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</si>
  <si>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</si>
  <si>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</si>
  <si>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</si>
  <si>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</si>
  <si>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</si>
  <si>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</si>
  <si>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</si>
  <si>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</si>
  <si>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</si>
  <si>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</si>
  <si>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</si>
  <si>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</si>
  <si>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</si>
  <si>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</si>
  <si>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</si>
  <si>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</si>
  <si>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</si>
  <si>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</si>
  <si>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</si>
  <si>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</si>
  <si>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</si>
  <si>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</si>
  <si>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</si>
  <si>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</si>
  <si>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</si>
  <si>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</si>
  <si>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</si>
  <si>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</si>
  <si>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</si>
  <si>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</si>
  <si>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</si>
  <si>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</si>
  <si>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</si>
  <si>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</si>
  <si>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</si>
  <si>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</si>
  <si>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</si>
  <si>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</si>
  <si>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</si>
  <si>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</si>
  <si>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</si>
  <si>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</si>
  <si>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</si>
  <si>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</si>
  <si>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</si>
  <si>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</si>
  <si>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</si>
  <si>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</si>
  <si>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</si>
  <si>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</si>
  <si>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</si>
  <si>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</si>
  <si>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</si>
  <si>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</si>
  <si>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</si>
  <si>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</si>
  <si>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</si>
  <si>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</si>
  <si>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</si>
  <si>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</si>
  <si>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</si>
  <si>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</si>
  <si>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</si>
  <si>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</si>
  <si>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</si>
  <si>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</si>
  <si>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</si>
  <si>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</si>
  <si>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</si>
  <si>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</si>
  <si>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</si>
  <si>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</si>
  <si>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</si>
  <si>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</si>
  <si>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</si>
  <si>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</si>
  <si>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</si>
  <si>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</si>
  <si>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</si>
  <si>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</si>
  <si>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</si>
  <si>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</si>
  <si>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</si>
  <si>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</si>
  <si>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</si>
  <si>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</si>
  <si>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</si>
  <si>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</si>
  <si>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</si>
  <si>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</si>
  <si>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</si>
  <si>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</si>
  <si>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</si>
  <si>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</si>
  <si>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</si>
  <si>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</si>
  <si>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</si>
  <si>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</si>
  <si>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</si>
  <si>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</si>
  <si>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</si>
  <si>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</si>
  <si>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</si>
  <si>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</si>
  <si>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</si>
  <si>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</si>
  <si>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</si>
  <si>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</si>
  <si>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</si>
  <si>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</si>
  <si>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</si>
  <si>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</si>
  <si>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</si>
  <si>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</si>
  <si>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</si>
  <si>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</si>
  <si>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</si>
  <si>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</si>
  <si>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</si>
  <si>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</si>
  <si>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</si>
  <si>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</si>
  <si>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</si>
  <si>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</si>
  <si>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</si>
  <si>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</si>
  <si>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</si>
  <si>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</si>
  <si>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</si>
  <si>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</si>
  <si>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</si>
  <si>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</si>
  <si>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</si>
  <si>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</si>
  <si>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</si>
  <si>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</si>
  <si>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</si>
  <si>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</si>
  <si>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</si>
  <si>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</si>
  <si>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</si>
  <si>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</si>
  <si>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</si>
  <si>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</si>
  <si>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</si>
  <si>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</si>
  <si>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</si>
  <si>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</si>
  <si>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</si>
  <si>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</si>
  <si>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</si>
  <si>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</si>
  <si>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</si>
  <si>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</si>
  <si>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</si>
  <si>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</si>
  <si>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</si>
  <si>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</si>
  <si>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</si>
  <si>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</si>
  <si>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</si>
  <si>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</si>
  <si>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</si>
  <si>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</si>
  <si>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</si>
  <si>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</si>
  <si>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</si>
  <si>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</si>
  <si>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</si>
  <si>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</si>
  <si>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</si>
  <si>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</si>
  <si>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</si>
  <si>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</si>
  <si>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</si>
  <si>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</si>
  <si>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</si>
  <si>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</si>
  <si>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</si>
  <si>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</si>
  <si>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</si>
  <si>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</si>
  <si>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</si>
  <si>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</si>
  <si>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</si>
  <si>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</si>
  <si>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</si>
  <si>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</si>
  <si>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</si>
  <si>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</si>
  <si>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</si>
  <si>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</si>
  <si>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</si>
  <si>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</si>
  <si>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</si>
  <si>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</si>
  <si>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</si>
  <si>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</si>
  <si>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</si>
  <si>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</si>
  <si>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</si>
  <si>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</si>
  <si>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</si>
  <si>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</si>
  <si>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</si>
  <si>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</si>
  <si>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</si>
  <si>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</si>
  <si>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</si>
  <si>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</si>
  <si>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</si>
  <si>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</si>
  <si>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</si>
  <si>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</si>
  <si>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</si>
  <si>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</si>
  <si>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</si>
  <si>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</si>
  <si>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</si>
  <si>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</si>
  <si>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</si>
  <si>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</si>
  <si>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</si>
  <si>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</si>
  <si>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</si>
  <si>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</si>
  <si>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</si>
  <si>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</si>
  <si>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</si>
  <si>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</si>
  <si>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</si>
  <si>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</si>
  <si>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</si>
  <si>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</si>
  <si>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</si>
  <si>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</si>
  <si>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</si>
  <si>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</si>
  <si>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</si>
  <si>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</si>
  <si>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</si>
  <si>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</si>
  <si>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</si>
  <si>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</si>
  <si>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</si>
  <si>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</si>
  <si>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</si>
  <si>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</si>
  <si>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</si>
  <si>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</si>
  <si>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</si>
  <si>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</si>
  <si>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</si>
  <si>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</si>
  <si>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</si>
  <si>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</si>
  <si>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</si>
  <si>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</si>
  <si>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</si>
  <si>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</si>
  <si>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</si>
  <si>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</si>
  <si>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</si>
  <si>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</si>
  <si>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</si>
  <si>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</si>
  <si>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</si>
  <si>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</si>
  <si>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</si>
  <si>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</si>
  <si>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</si>
  <si>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</si>
  <si>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</si>
  <si>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</si>
  <si>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</si>
  <si>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</si>
  <si>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</si>
  <si>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</si>
  <si>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</si>
  <si>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</si>
  <si>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</si>
  <si>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</si>
  <si>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</si>
  <si>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</si>
  <si>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</si>
  <si>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</si>
  <si>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</si>
  <si>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</si>
  <si>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</si>
  <si>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</si>
  <si>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</si>
  <si>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</si>
  <si>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</si>
  <si>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</si>
  <si>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</si>
  <si>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</si>
  <si>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</si>
  <si>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</si>
  <si>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</si>
  <si>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</si>
  <si>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</si>
  <si>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</si>
  <si>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</si>
  <si>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</si>
  <si>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</si>
  <si>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</si>
  <si>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</si>
  <si>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</si>
  <si>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</si>
  <si>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</si>
  <si>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</si>
  <si>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</si>
  <si>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</si>
  <si>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</si>
  <si>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</si>
  <si>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</si>
  <si>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</si>
  <si>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</si>
  <si>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</si>
  <si>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</si>
  <si>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</si>
  <si>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</si>
  <si>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</si>
  <si>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</si>
  <si>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</si>
  <si>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</si>
  <si>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</si>
  <si>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</si>
  <si>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</si>
  <si>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</si>
  <si>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</si>
  <si>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</si>
  <si>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</si>
  <si>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</si>
  <si>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</si>
  <si>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</si>
  <si>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</si>
  <si>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</si>
  <si>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</si>
  <si>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</si>
  <si>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</si>
  <si>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</si>
  <si>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</si>
  <si>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</si>
  <si>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</si>
  <si>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</si>
  <si>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</si>
  <si>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</si>
  <si>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</si>
  <si>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</si>
  <si>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</si>
  <si>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</si>
  <si>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</si>
  <si>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</si>
  <si>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</si>
  <si>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</si>
  <si>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</si>
  <si>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</si>
  <si>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</si>
  <si>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</si>
  <si>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</si>
  <si>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</si>
  <si>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</si>
  <si>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</si>
  <si>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</si>
  <si>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</si>
  <si>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</si>
  <si>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</si>
  <si>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</si>
  <si>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</si>
  <si>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</si>
  <si>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</si>
  <si>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</si>
  <si>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</si>
  <si>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</si>
  <si>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</si>
  <si>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</si>
  <si>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</si>
  <si>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</si>
  <si>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</si>
  <si>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</si>
  <si>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</si>
  <si>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</si>
  <si>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</si>
  <si>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</si>
  <si>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</si>
  <si>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</si>
  <si>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</si>
  <si>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</si>
  <si>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</si>
  <si>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</si>
  <si>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</si>
  <si>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</si>
  <si>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</si>
  <si>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</si>
  <si>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</si>
  <si>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</si>
  <si>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</si>
  <si>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</si>
  <si>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</si>
  <si>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</si>
  <si>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</si>
  <si>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</si>
  <si>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</si>
  <si>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</si>
  <si>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</si>
  <si>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</si>
  <si>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</si>
  <si>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</si>
  <si>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</si>
  <si>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</si>
  <si>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</si>
  <si>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</si>
  <si>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</si>
  <si>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</si>
  <si>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</si>
  <si>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</si>
  <si>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</si>
  <si>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</si>
  <si>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</si>
  <si>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</si>
  <si>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</si>
  <si>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</si>
  <si>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</si>
  <si>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</si>
  <si>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</si>
  <si>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</si>
  <si>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</si>
  <si>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</si>
  <si>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</si>
  <si>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</si>
  <si>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</si>
  <si>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</si>
  <si>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</si>
  <si>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</si>
  <si>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</si>
  <si>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</si>
  <si>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</si>
  <si>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</si>
  <si>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</si>
  <si>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</si>
  <si>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</si>
  <si>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</si>
  <si>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</si>
  <si>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</si>
  <si>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</si>
  <si>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</si>
  <si>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</si>
  <si>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</si>
  <si>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</si>
  <si>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</si>
  <si>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</si>
  <si>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</si>
  <si>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</si>
  <si>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</si>
  <si>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</si>
  <si>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</si>
  <si>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</si>
  <si>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</si>
  <si>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</si>
  <si>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</si>
  <si>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</si>
  <si>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</si>
  <si>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</si>
  <si>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</si>
  <si>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</si>
  <si>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</si>
  <si>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</si>
  <si>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</si>
  <si>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</si>
  <si>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</si>
  <si>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</si>
  <si>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</si>
  <si>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</si>
  <si>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</si>
  <si>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</si>
  <si>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</si>
  <si>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</si>
  <si>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</si>
  <si>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</si>
  <si>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</si>
  <si>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</si>
  <si>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</si>
  <si>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</si>
  <si>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</si>
  <si>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</si>
  <si>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</si>
  <si>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</si>
  <si>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</si>
  <si>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</si>
  <si>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</si>
  <si>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</si>
  <si>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</si>
  <si>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</si>
  <si>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</si>
  <si>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</si>
  <si>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</si>
  <si>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</si>
  <si>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</si>
  <si>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</si>
  <si>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</si>
  <si>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</si>
  <si>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</si>
  <si>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</si>
  <si>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</si>
  <si>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</si>
  <si>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</si>
  <si>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</si>
  <si>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</si>
  <si>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</si>
  <si>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</si>
  <si>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</si>
  <si>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</si>
  <si>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</si>
  <si>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</si>
  <si>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</si>
  <si>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</si>
  <si>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</si>
  <si>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</si>
  <si>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</si>
  <si>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</si>
  <si>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</si>
  <si>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</si>
  <si>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</si>
  <si>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</si>
  <si>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</si>
  <si>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</si>
  <si>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</si>
  <si>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</si>
  <si>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</si>
  <si>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</si>
  <si>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</si>
  <si>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</si>
  <si>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</si>
  <si>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</si>
  <si>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</si>
  <si>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</si>
  <si>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</si>
  <si>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</si>
  <si>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</si>
  <si>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</si>
  <si>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</si>
  <si>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</si>
  <si>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</si>
  <si>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</si>
  <si>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</si>
  <si>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</si>
  <si>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</si>
  <si>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</si>
  <si>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</si>
  <si>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</si>
  <si>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</si>
  <si>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</si>
  <si>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</si>
  <si>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</si>
  <si>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</si>
  <si>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</si>
  <si>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</si>
  <si>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</si>
  <si>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</si>
  <si>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</si>
  <si>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</si>
  <si>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</si>
  <si>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</si>
  <si>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</si>
  <si>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</si>
  <si>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</si>
  <si>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</si>
  <si>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</si>
  <si>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</si>
  <si>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</si>
  <si>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</si>
  <si>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</si>
  <si>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</si>
  <si>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</si>
  <si>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</si>
  <si>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</si>
  <si>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</si>
  <si>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</si>
  <si>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</si>
  <si>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</si>
  <si>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</si>
  <si>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</si>
  <si>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</si>
  <si>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</si>
  <si>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</si>
  <si>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</si>
  <si>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</si>
  <si>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</si>
  <si>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</si>
  <si>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</si>
  <si>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</si>
  <si>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</si>
  <si>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</si>
  <si>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</si>
  <si>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</si>
  <si>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</si>
  <si>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</si>
  <si>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</si>
  <si>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</si>
  <si>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</si>
  <si>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</si>
  <si>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</si>
  <si>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</si>
  <si>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</si>
  <si>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</si>
  <si>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</si>
  <si>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</si>
  <si>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</si>
  <si>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</si>
  <si>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</si>
  <si>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</si>
  <si>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</si>
  <si>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</si>
  <si>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</si>
  <si>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</si>
  <si>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</si>
  <si>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</si>
  <si>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</si>
  <si>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</si>
  <si>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</si>
  <si>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</si>
  <si>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</si>
  <si>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</si>
  <si>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</si>
  <si>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</si>
  <si>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</si>
  <si>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</si>
  <si>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</si>
  <si>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</si>
  <si>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</si>
  <si>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</si>
  <si>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</si>
  <si>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</si>
  <si>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</si>
  <si>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</si>
  <si>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</si>
  <si>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</si>
  <si>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</si>
  <si>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</si>
  <si>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</si>
  <si>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</si>
  <si>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</si>
  <si>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</si>
  <si>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</si>
  <si>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</si>
  <si>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</si>
  <si>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</si>
  <si>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</si>
  <si>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</si>
  <si>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</si>
  <si>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</si>
  <si>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</si>
  <si>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</si>
  <si>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</si>
  <si>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</si>
  <si>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</si>
  <si>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</si>
  <si>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</si>
  <si>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</si>
  <si>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</si>
  <si>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</si>
  <si>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</si>
  <si>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</si>
  <si>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</si>
  <si>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</si>
  <si>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</si>
  <si>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</si>
  <si>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</si>
  <si>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</si>
  <si>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</si>
  <si>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</si>
  <si>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</si>
  <si>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</si>
  <si>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</si>
  <si>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</si>
  <si>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</si>
  <si>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</si>
  <si>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</si>
  <si>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</si>
  <si>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</si>
  <si>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</si>
  <si>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</si>
  <si>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</si>
  <si>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</si>
  <si>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</si>
  <si>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</si>
  <si>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</si>
  <si>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</si>
  <si>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</si>
  <si>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</si>
  <si>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</si>
  <si>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</si>
  <si>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</si>
  <si>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</si>
  <si>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</si>
  <si>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</si>
  <si>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</si>
  <si>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</si>
  <si>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</si>
  <si>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</si>
  <si>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</si>
  <si>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</si>
  <si>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</si>
  <si>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</si>
  <si>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</si>
  <si>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</si>
  <si>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</si>
  <si>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</si>
  <si>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</si>
  <si>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</si>
  <si>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</si>
  <si>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</si>
  <si>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</si>
  <si>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</si>
  <si>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</si>
  <si>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</si>
  <si>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</si>
  <si>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</si>
  <si>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</si>
  <si>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</si>
  <si>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</si>
  <si>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</si>
  <si>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</si>
  <si>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</si>
  <si>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</si>
  <si>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</si>
  <si>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</si>
  <si>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</si>
  <si>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</si>
  <si>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</si>
  <si>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</si>
  <si>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</si>
  <si>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</si>
  <si>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</si>
  <si>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</si>
  <si>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</si>
  <si>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</si>
  <si>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</si>
  <si>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</si>
  <si>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</si>
  <si>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</si>
  <si>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</si>
  <si>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</si>
  <si>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</si>
  <si>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</si>
  <si>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</si>
  <si>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</si>
  <si>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</si>
  <si>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</si>
  <si>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</si>
  <si>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</si>
  <si>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</si>
  <si>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</si>
  <si>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</si>
  <si>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</si>
  <si>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</si>
  <si>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</si>
  <si>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</si>
  <si>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</si>
  <si>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</si>
  <si>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</si>
  <si>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</si>
  <si>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</si>
  <si>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</si>
  <si>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</si>
  <si>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</si>
  <si>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</si>
  <si>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</si>
  <si>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</si>
  <si>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</si>
  <si>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</si>
  <si>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</si>
  <si>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</si>
  <si>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</si>
  <si>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</si>
  <si>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</si>
  <si>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</si>
  <si>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</si>
  <si>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</si>
  <si>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</si>
  <si>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</si>
  <si>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</si>
  <si>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</si>
  <si>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</si>
  <si>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</si>
  <si>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</si>
  <si>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</si>
  <si>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</si>
  <si>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</si>
  <si>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</si>
  <si>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</si>
  <si>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</si>
  <si>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</si>
  <si>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</si>
  <si>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</si>
  <si>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</si>
  <si>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</si>
  <si>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</si>
  <si>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</si>
  <si>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</si>
  <si>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</si>
  <si>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</si>
  <si>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</si>
  <si>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</si>
  <si>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</si>
  <si>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</si>
  <si>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</si>
  <si>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</si>
  <si>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</si>
  <si>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</si>
  <si>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</si>
  <si>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</si>
  <si>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</si>
  <si>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</si>
  <si>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</si>
  <si>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</si>
  <si>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</si>
  <si>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</si>
  <si>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</si>
  <si>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</si>
  <si>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</si>
  <si>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</si>
  <si>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</si>
  <si>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</si>
  <si>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</si>
  <si>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</si>
  <si>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</si>
  <si>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</si>
  <si>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</si>
  <si>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</si>
  <si>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</si>
  <si>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</si>
  <si>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</si>
  <si>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</si>
  <si>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</si>
  <si>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</si>
  <si>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</si>
  <si>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</si>
  <si>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</si>
  <si>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</si>
  <si>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</si>
  <si>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</si>
  <si>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</si>
  <si>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</si>
  <si>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</si>
  <si>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</si>
  <si>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</si>
  <si>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</si>
  <si>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</si>
  <si>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</si>
  <si>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</si>
  <si>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</si>
  <si>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</si>
  <si>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</si>
  <si>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</si>
  <si>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</si>
  <si>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</si>
  <si>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</si>
  <si>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</si>
  <si>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</si>
  <si>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</si>
  <si>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</si>
  <si>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</si>
  <si>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</si>
  <si>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</si>
  <si>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</si>
  <si>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</si>
  <si>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</si>
  <si>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</si>
  <si>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</si>
  <si>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</si>
  <si>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</si>
  <si>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</si>
  <si>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</si>
  <si>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</si>
  <si>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</si>
  <si>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</si>
  <si>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</si>
  <si>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</si>
  <si>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</si>
  <si>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</si>
  <si>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</si>
  <si>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</si>
  <si>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</si>
  <si>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</si>
  <si>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</si>
  <si>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</si>
  <si>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</si>
  <si>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</si>
  <si>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</si>
  <si>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</si>
  <si>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</si>
  <si>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</si>
  <si>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</si>
  <si>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</si>
  <si>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</si>
  <si>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</si>
  <si>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</si>
  <si>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</si>
  <si>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</si>
  <si>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</si>
  <si>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</si>
  <si>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</si>
  <si>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</si>
  <si>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</si>
  <si>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</si>
  <si>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</si>
  <si>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</si>
  <si>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</si>
  <si>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</si>
  <si>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</si>
  <si>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</si>
  <si>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</si>
  <si>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</si>
  <si>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</si>
  <si>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</si>
  <si>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</si>
  <si>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</si>
  <si>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</si>
  <si>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</si>
  <si>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</si>
  <si>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</si>
  <si>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</si>
  <si>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</si>
  <si>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</si>
  <si>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</si>
  <si>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</si>
  <si>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</si>
  <si>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</si>
  <si>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</si>
  <si>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</si>
  <si>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</si>
  <si>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</si>
  <si>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</si>
  <si>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</si>
  <si>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</si>
  <si>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</si>
  <si>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</si>
  <si>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</si>
  <si>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</si>
  <si>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</si>
  <si>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</si>
  <si>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</si>
  <si>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</si>
  <si>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</si>
  <si>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</si>
  <si>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</si>
  <si>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</si>
  <si>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</si>
  <si>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</si>
  <si>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</si>
  <si>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</si>
  <si>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</si>
  <si>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</si>
  <si>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</si>
  <si>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</si>
  <si>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</si>
  <si>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</si>
  <si>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</si>
  <si>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</si>
  <si>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</si>
  <si>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</si>
  <si>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</si>
  <si>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</si>
  <si>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</si>
  <si>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</si>
  <si>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</si>
  <si>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</si>
  <si>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</si>
  <si>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</si>
  <si>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</si>
  <si>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</si>
  <si>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</si>
  <si>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</si>
  <si>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</si>
  <si>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</si>
  <si>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</si>
  <si>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</si>
  <si>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</si>
  <si>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</si>
  <si>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</si>
  <si>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</si>
  <si>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</si>
  <si>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</si>
  <si>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</si>
  <si>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</si>
  <si>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</si>
  <si>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</si>
  <si>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</si>
  <si>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</si>
  <si>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</si>
  <si>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</si>
  <si>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</si>
  <si>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</si>
  <si>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</si>
  <si>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</si>
  <si>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</si>
  <si>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</si>
  <si>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</si>
  <si>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</si>
  <si>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</si>
  <si>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</si>
  <si>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</si>
  <si>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</si>
  <si>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</si>
  <si>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</si>
  <si>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</si>
  <si>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</si>
  <si>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</si>
  <si>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</si>
  <si>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</si>
  <si>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</si>
  <si>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</si>
  <si>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</si>
  <si>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</si>
  <si>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</si>
  <si>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</si>
  <si>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</si>
  <si>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</si>
  <si>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</si>
  <si>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</si>
  <si>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</si>
  <si>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</si>
  <si>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</si>
  <si>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</si>
  <si>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</si>
  <si>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</si>
  <si>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</si>
  <si>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</si>
  <si>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</si>
  <si>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</si>
  <si>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</si>
  <si>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</si>
  <si>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</si>
  <si>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</si>
  <si>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</si>
  <si>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</si>
  <si>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</si>
  <si>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</si>
  <si>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</si>
  <si>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</si>
  <si>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</si>
  <si>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</si>
  <si>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</si>
  <si>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</si>
  <si>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</si>
  <si>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</si>
  <si>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</si>
  <si>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</si>
  <si>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</si>
  <si>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</si>
  <si>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</si>
  <si>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</si>
  <si>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</si>
  <si>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</si>
  <si>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</si>
  <si>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</si>
  <si>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</si>
  <si>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</si>
  <si>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</si>
  <si>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</si>
  <si>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</si>
  <si>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</si>
  <si>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</si>
  <si>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</si>
  <si>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</si>
  <si>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</si>
  <si>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</si>
  <si>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</si>
  <si>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</si>
  <si>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</si>
  <si>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</si>
  <si>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</si>
  <si>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</si>
  <si>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</si>
  <si>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</si>
  <si>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</si>
  <si>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</si>
  <si>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</si>
  <si>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</si>
  <si>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</si>
  <si>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</si>
  <si>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</si>
  <si>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</si>
  <si>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</si>
  <si>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</si>
  <si>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</si>
  <si>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</si>
  <si>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</si>
  <si>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</si>
  <si>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</si>
  <si>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</si>
  <si>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</si>
  <si>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</si>
  <si>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</si>
  <si>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</si>
  <si>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</si>
  <si>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</si>
  <si>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</si>
  <si>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</si>
  <si>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</si>
  <si>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</si>
  <si>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</si>
  <si>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</si>
  <si>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</si>
  <si>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</si>
  <si>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</si>
  <si>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</si>
  <si>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</si>
  <si>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</si>
  <si>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</si>
  <si>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</si>
  <si>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</si>
  <si>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</si>
  <si>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</si>
  <si>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</si>
  <si>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</si>
  <si>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</si>
  <si>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</si>
  <si>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</si>
  <si>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</si>
  <si>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</si>
  <si>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</si>
  <si>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</si>
  <si>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</si>
  <si>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</si>
  <si>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</si>
  <si>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</si>
  <si>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</si>
  <si>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</si>
  <si>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</si>
  <si>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</si>
  <si>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</si>
  <si>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</si>
  <si>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</si>
  <si>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</si>
  <si>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</si>
  <si>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</si>
  <si>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</si>
  <si>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</si>
  <si>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</si>
  <si>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</si>
  <si>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</si>
  <si>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</si>
  <si>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</si>
  <si>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</si>
  <si>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</si>
  <si>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</si>
  <si>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</si>
  <si>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</si>
  <si>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</si>
  <si>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</si>
  <si>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</si>
  <si>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</si>
  <si>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</si>
  <si>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</si>
  <si>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</si>
  <si>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</si>
  <si>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</si>
  <si>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</si>
  <si>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</si>
  <si>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</si>
  <si>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</si>
  <si>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</si>
  <si>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</si>
  <si>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</si>
  <si>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</si>
  <si>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</si>
  <si>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</si>
  <si>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</si>
  <si>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</si>
  <si>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</si>
  <si>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</si>
  <si>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</si>
  <si>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</si>
  <si>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</si>
  <si>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</si>
  <si>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</si>
  <si>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</si>
  <si>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</si>
  <si>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</si>
  <si>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</si>
  <si>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</si>
  <si>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</si>
  <si>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</si>
  <si>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</si>
  <si>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</si>
  <si>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</si>
  <si>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</si>
  <si>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</si>
  <si>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</si>
  <si>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</si>
  <si>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</si>
  <si>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</si>
  <si>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</si>
  <si>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</si>
  <si>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</si>
  <si>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</si>
  <si>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</si>
  <si>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</si>
  <si>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</si>
  <si>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</si>
  <si>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</si>
  <si>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</si>
  <si>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</si>
  <si>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</si>
  <si>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</si>
  <si>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</si>
  <si>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</si>
  <si>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</si>
  <si>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</si>
  <si>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</si>
  <si>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</si>
  <si>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</si>
  <si>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</si>
  <si>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</si>
  <si>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</si>
  <si>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</si>
  <si>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</si>
  <si>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</si>
  <si>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</si>
  <si>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</si>
  <si>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</si>
  <si>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</si>
  <si>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</si>
  <si>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</si>
  <si>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</si>
  <si>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</si>
  <si>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</si>
  <si>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</si>
  <si>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</si>
  <si>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</si>
  <si>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</si>
  <si>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</si>
  <si>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</si>
  <si>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</si>
  <si>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</si>
  <si>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</si>
  <si>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</si>
  <si>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</si>
  <si>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</si>
  <si>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</si>
  <si>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</si>
  <si>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</si>
  <si>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</si>
  <si>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</si>
  <si>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</si>
  <si>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</si>
  <si>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</si>
  <si>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</si>
  <si>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</si>
  <si>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</si>
  <si>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</si>
  <si>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</si>
  <si>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</si>
  <si>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</si>
  <si>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</si>
  <si>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</si>
  <si>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</si>
  <si>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</si>
  <si>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</si>
  <si>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</si>
  <si>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</si>
  <si>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</si>
  <si>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</si>
  <si>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</si>
  <si>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</si>
  <si>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</si>
  <si>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</si>
  <si>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</si>
  <si>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</si>
  <si>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</si>
  <si>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</si>
  <si>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</si>
  <si>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</si>
  <si>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</si>
  <si>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</si>
  <si>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</si>
  <si>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</si>
  <si>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</si>
  <si>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</si>
  <si>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</si>
  <si>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</si>
  <si>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</si>
  <si>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</si>
  <si>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</si>
  <si>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</si>
  <si>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</si>
  <si>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</si>
  <si>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</si>
  <si>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</si>
  <si>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</si>
  <si>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</si>
  <si>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</si>
  <si>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</si>
  <si>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</si>
  <si>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</si>
  <si>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</si>
  <si>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</si>
  <si>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</si>
  <si>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</si>
  <si>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</si>
  <si>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</si>
  <si>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</si>
  <si>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</si>
  <si>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</si>
  <si>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</si>
  <si>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</si>
  <si>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</si>
  <si>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</si>
  <si>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</si>
  <si>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</si>
  <si>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</si>
  <si>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</si>
  <si>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</si>
  <si>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</si>
  <si>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</si>
  <si>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</si>
  <si>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</si>
  <si>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</si>
  <si>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</si>
  <si>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</si>
  <si>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</si>
  <si>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</si>
  <si>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</si>
  <si>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</si>
  <si>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</si>
  <si>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</si>
  <si>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</si>
  <si>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</si>
  <si>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</si>
  <si>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</si>
  <si>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</si>
  <si>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</si>
  <si>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</si>
  <si>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</si>
  <si>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</si>
  <si>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</si>
  <si>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</si>
  <si>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</si>
  <si>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</si>
  <si>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</si>
  <si>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</si>
  <si>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</si>
  <si>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</si>
  <si>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</si>
  <si>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</si>
  <si>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</si>
  <si>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</si>
  <si>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</si>
  <si>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</si>
  <si>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</si>
  <si>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</si>
  <si>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</si>
  <si>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</si>
  <si>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</si>
  <si>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</si>
  <si>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</si>
  <si>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</si>
  <si>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</si>
  <si>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</si>
  <si>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</si>
  <si>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</si>
  <si>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</si>
  <si>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</si>
  <si>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</si>
  <si>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</si>
  <si>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</si>
  <si>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</si>
  <si>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</si>
  <si>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</si>
  <si>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</si>
  <si>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</si>
  <si>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</si>
  <si>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</si>
  <si>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</si>
  <si>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</si>
  <si>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</si>
  <si>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</si>
  <si>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</si>
  <si>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</si>
  <si>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</si>
  <si>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</si>
  <si>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</si>
  <si>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</si>
  <si>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</si>
  <si>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</si>
  <si>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</si>
  <si>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</si>
  <si>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</si>
  <si>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</si>
  <si>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</si>
  <si>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</si>
  <si>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</si>
  <si>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</si>
  <si>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</si>
  <si>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</si>
  <si>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</si>
  <si>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</si>
  <si>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</si>
  <si>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</si>
  <si>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</si>
  <si>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</si>
  <si>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</si>
  <si>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</si>
  <si>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</si>
  <si>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</si>
  <si>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</si>
  <si>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</si>
  <si>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</si>
  <si>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</si>
  <si>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</si>
  <si>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</si>
  <si>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</si>
  <si>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</si>
  <si>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</si>
  <si>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</si>
  <si>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</si>
  <si>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</si>
  <si>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</si>
  <si>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</si>
  <si>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</si>
  <si>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</si>
  <si>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</si>
  <si>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</si>
  <si>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</si>
  <si>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</si>
  <si>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</si>
  <si>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</si>
  <si>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</si>
  <si>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</si>
  <si>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</si>
  <si>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</si>
  <si>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</si>
  <si>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</si>
  <si>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</si>
  <si>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</si>
  <si>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</si>
  <si>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</si>
  <si>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</si>
  <si>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</si>
  <si>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</si>
  <si>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</si>
  <si>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</si>
  <si>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</si>
  <si>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</si>
  <si>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</si>
  <si>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</si>
  <si>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</si>
  <si>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</si>
  <si>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</si>
  <si>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</si>
  <si>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</si>
  <si>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</si>
  <si>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</si>
  <si>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</si>
  <si>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</si>
  <si>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</si>
  <si>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</si>
  <si>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</si>
  <si>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</si>
  <si>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</si>
  <si>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</si>
  <si>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</si>
  <si>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</si>
  <si>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</si>
  <si>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</si>
  <si>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</si>
  <si>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</si>
  <si>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</si>
  <si>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</si>
  <si>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</si>
  <si>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</si>
  <si>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</si>
  <si>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</si>
  <si>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</si>
  <si>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</si>
  <si>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</si>
  <si>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</si>
  <si>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</si>
  <si>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</si>
  <si>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</si>
  <si>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</si>
  <si>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</si>
  <si>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</si>
  <si>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</si>
  <si>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</si>
  <si>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</si>
  <si>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</si>
  <si>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</si>
  <si>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</si>
  <si>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</si>
  <si>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</si>
  <si>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</si>
  <si>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</si>
  <si>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</si>
  <si>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</si>
  <si>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</si>
  <si>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</si>
  <si>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</si>
  <si>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</si>
  <si>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</si>
  <si>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</si>
  <si>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</si>
  <si>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</si>
  <si>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</si>
  <si>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</si>
  <si>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</si>
  <si>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</si>
  <si>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</si>
  <si>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</si>
  <si>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</si>
  <si>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</si>
  <si>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</si>
  <si>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</si>
  <si>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</si>
  <si>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</si>
  <si>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</si>
  <si>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</si>
  <si>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</si>
  <si>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</si>
  <si>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</si>
  <si>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</si>
  <si>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</si>
  <si>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</si>
  <si>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</si>
  <si>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</si>
  <si>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</si>
  <si>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</si>
  <si>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</si>
  <si>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</si>
  <si>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</si>
  <si>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</si>
  <si>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</si>
  <si>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</si>
  <si>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</si>
  <si>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</si>
  <si>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</si>
  <si>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</si>
  <si>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</si>
  <si>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</si>
  <si>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</si>
  <si>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</si>
  <si>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</si>
  <si>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</si>
  <si>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</si>
  <si>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</si>
  <si>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</si>
  <si>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</si>
  <si>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</si>
  <si>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</si>
  <si>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</si>
  <si>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</si>
  <si>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</si>
  <si>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</si>
  <si>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</si>
  <si>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</si>
  <si>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</si>
  <si>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</si>
  <si>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</si>
  <si>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</si>
  <si>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</si>
  <si>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</si>
  <si>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</si>
  <si>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</si>
  <si>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</si>
  <si>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</si>
  <si>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</si>
  <si>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</si>
  <si>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</si>
  <si>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</si>
  <si>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</si>
  <si>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</si>
  <si>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</si>
  <si>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</si>
  <si>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</si>
  <si>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</si>
  <si>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</si>
  <si>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</si>
  <si>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</si>
  <si>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</si>
  <si>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</si>
  <si>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</si>
  <si>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</si>
  <si>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</si>
  <si>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</si>
  <si>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</si>
  <si>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</si>
  <si>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</si>
  <si>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</si>
  <si>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</si>
  <si>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</si>
  <si>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</si>
  <si>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</si>
  <si>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</si>
  <si>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</si>
  <si>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</si>
  <si>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</si>
  <si>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</si>
  <si>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</si>
  <si>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</si>
  <si>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</si>
  <si>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</si>
  <si>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</si>
  <si>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</si>
  <si>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</si>
  <si>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</si>
  <si>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</si>
  <si>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</si>
  <si>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</si>
  <si>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</si>
  <si>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</si>
  <si>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</si>
  <si>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</si>
  <si>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</si>
  <si>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</si>
  <si>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</si>
  <si>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</si>
  <si>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</si>
  <si>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</si>
  <si>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</si>
  <si>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</si>
  <si>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</si>
  <si>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</si>
  <si>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</si>
  <si>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</si>
  <si>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</si>
  <si>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</si>
  <si>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</si>
  <si>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</si>
  <si>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</si>
  <si>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</si>
  <si>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</si>
  <si>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</si>
  <si>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</si>
  <si>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</si>
  <si>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</si>
  <si>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</si>
  <si>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</si>
  <si>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</si>
  <si>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</si>
  <si>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</si>
  <si>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</si>
  <si>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</si>
  <si>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</si>
  <si>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</si>
  <si>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</si>
  <si>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</si>
  <si>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</si>
  <si>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</si>
  <si>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</si>
  <si>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</si>
  <si>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</si>
  <si>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</si>
  <si>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</si>
  <si>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</si>
  <si>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</si>
  <si>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</si>
  <si>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</si>
  <si>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</si>
  <si>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</si>
  <si>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</si>
  <si>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</si>
  <si>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</si>
  <si>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</si>
  <si>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</si>
  <si>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</si>
  <si>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</si>
  <si>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</si>
  <si>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</si>
  <si>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</si>
  <si>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</si>
  <si>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</si>
  <si>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</si>
  <si>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</si>
  <si>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</si>
  <si>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</si>
  <si>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</si>
  <si>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</si>
  <si>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</si>
  <si>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</si>
  <si>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</si>
  <si>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</si>
  <si>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</si>
  <si>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</si>
  <si>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</si>
  <si>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</si>
  <si>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</si>
  <si>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</si>
  <si>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</si>
  <si>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</si>
  <si>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</si>
  <si>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</si>
  <si>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</si>
  <si>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</si>
  <si>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</si>
  <si>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</si>
  <si>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</si>
  <si>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</si>
  <si>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</si>
  <si>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</si>
  <si>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</si>
  <si>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</si>
  <si>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</si>
  <si>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</si>
  <si>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</si>
  <si>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</si>
  <si>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</si>
  <si>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</si>
  <si>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</si>
  <si>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</si>
  <si>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</si>
  <si>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</si>
  <si>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</si>
  <si>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</si>
  <si>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</si>
  <si>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</si>
  <si>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</si>
  <si>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</si>
  <si>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</si>
  <si>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</si>
  <si>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</si>
  <si>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</si>
  <si>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</si>
  <si>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</si>
  <si>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</si>
  <si>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</si>
  <si>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</si>
  <si>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</si>
  <si>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</si>
  <si>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</si>
  <si>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</si>
  <si>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</si>
  <si>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</si>
  <si>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</si>
  <si>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</si>
  <si>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</si>
  <si>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</si>
  <si>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</si>
  <si>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</si>
  <si>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</si>
  <si>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</si>
  <si>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</si>
  <si>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</si>
  <si>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</si>
  <si>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</si>
  <si>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</si>
  <si>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</si>
  <si>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</si>
  <si>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</si>
  <si>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</si>
  <si>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</si>
  <si>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</si>
  <si>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</si>
  <si>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</si>
  <si>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</si>
  <si>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</si>
  <si>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</si>
  <si>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</si>
  <si>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</si>
  <si>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</si>
  <si>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</si>
  <si>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</si>
  <si>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</si>
  <si>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</si>
  <si>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</si>
  <si>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</si>
  <si>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</si>
  <si>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</si>
  <si>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</si>
  <si>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</si>
  <si>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</si>
  <si>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</si>
  <si>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</si>
  <si>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</si>
  <si>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</si>
  <si>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</si>
  <si>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</si>
  <si>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</si>
  <si>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</si>
  <si>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</si>
  <si>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</si>
  <si>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</si>
  <si>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</si>
  <si>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</si>
  <si>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</si>
  <si>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</si>
  <si>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</si>
  <si>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</si>
  <si>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</si>
  <si>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</si>
  <si>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</si>
  <si>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</si>
  <si>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</si>
  <si>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</si>
  <si>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</si>
  <si>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</si>
  <si>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</si>
  <si>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</si>
  <si>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</si>
  <si>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</si>
  <si>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</si>
  <si>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</si>
  <si>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</si>
  <si>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</si>
  <si>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</si>
  <si>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</si>
  <si>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</si>
  <si>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</si>
  <si>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</si>
  <si>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</si>
  <si>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</si>
  <si>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</si>
  <si>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</si>
  <si>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</si>
  <si>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</si>
  <si>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</si>
  <si>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</si>
  <si>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</si>
  <si>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</si>
  <si>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</si>
  <si>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</si>
  <si>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</si>
  <si>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</si>
  <si>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</si>
  <si>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</si>
  <si>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</si>
  <si>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</si>
  <si>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</si>
  <si>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</si>
  <si>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</si>
  <si>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</si>
  <si>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</si>
  <si>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</si>
  <si>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</si>
  <si>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</si>
  <si>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</si>
  <si>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</si>
  <si>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</si>
  <si>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</si>
  <si>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</si>
  <si>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</si>
  <si>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</si>
  <si>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</si>
  <si>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</si>
  <si>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</si>
  <si>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</si>
  <si>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</si>
  <si>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</si>
  <si>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</si>
  <si>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</si>
  <si>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</si>
  <si>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</si>
  <si>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</si>
  <si>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</si>
  <si>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</si>
  <si>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</si>
  <si>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</si>
  <si>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</si>
  <si>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</si>
  <si>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</si>
  <si>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</si>
  <si>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</si>
  <si>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</si>
  <si>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</si>
  <si>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</si>
  <si>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</si>
  <si>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</si>
  <si>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</si>
  <si>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</si>
  <si>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</si>
  <si>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</si>
  <si>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</si>
  <si>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</si>
  <si>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</si>
  <si>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</si>
  <si>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</si>
  <si>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</si>
  <si>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</si>
  <si>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</si>
  <si>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</si>
  <si>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</si>
  <si>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</si>
  <si>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</si>
  <si>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</si>
  <si>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</si>
  <si>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</si>
  <si>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</si>
  <si>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</si>
  <si>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</si>
  <si>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</si>
  <si>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</si>
  <si>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</si>
  <si>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</si>
  <si>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</si>
  <si>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</si>
  <si>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</si>
  <si>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</si>
  <si>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</si>
  <si>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</si>
  <si>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</si>
  <si>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</si>
  <si>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</si>
  <si>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</si>
  <si>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</si>
  <si>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</si>
  <si>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</si>
  <si>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</si>
  <si>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</si>
  <si>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</si>
  <si>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</si>
  <si>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</si>
  <si>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</si>
  <si>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</si>
  <si>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</si>
  <si>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</si>
  <si>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</si>
  <si>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</si>
  <si>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</si>
  <si>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</si>
  <si>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</si>
  <si>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</si>
  <si>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</si>
  <si>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</si>
  <si>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</si>
  <si>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</si>
  <si>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</si>
  <si>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</si>
  <si>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</si>
  <si>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</si>
  <si>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</si>
  <si>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</si>
  <si>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</si>
  <si>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</si>
  <si>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</si>
  <si>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</si>
  <si>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</si>
  <si>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</si>
  <si>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</si>
  <si>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</si>
  <si>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</si>
  <si>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</si>
  <si>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</si>
  <si>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</si>
  <si>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</si>
  <si>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</si>
  <si>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</si>
  <si>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</si>
  <si>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</si>
  <si>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</si>
  <si>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</si>
  <si>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</si>
  <si>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</si>
  <si>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</si>
  <si>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</si>
  <si>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</si>
  <si>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</si>
  <si>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</si>
  <si>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</si>
  <si>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</si>
  <si>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</si>
  <si>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</si>
  <si>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</si>
  <si>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</si>
  <si>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</si>
  <si>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</si>
  <si>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</si>
  <si>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</si>
  <si>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</si>
  <si>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</si>
  <si>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</si>
  <si>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</si>
  <si>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</si>
  <si>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</si>
  <si>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</si>
  <si>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</si>
  <si>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</si>
  <si>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</si>
  <si>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</si>
  <si>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</si>
  <si>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</si>
  <si>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</si>
  <si>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</si>
  <si>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</si>
  <si>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</si>
  <si>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</si>
  <si>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</si>
  <si>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</si>
  <si>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</si>
  <si>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</si>
  <si>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</si>
  <si>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</si>
  <si>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</si>
  <si>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</si>
  <si>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</si>
  <si>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</si>
  <si>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</si>
  <si>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</si>
  <si>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</si>
  <si>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</si>
  <si>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</si>
  <si>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</si>
  <si>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</si>
  <si>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</si>
  <si>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</si>
  <si>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</si>
  <si>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</si>
  <si>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</si>
  <si>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</si>
  <si>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</si>
  <si>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</si>
  <si>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</si>
  <si>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</si>
  <si>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</si>
  <si>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</si>
  <si>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</si>
  <si>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</si>
  <si>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</si>
  <si>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</si>
  <si>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</si>
  <si>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</si>
  <si>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</si>
  <si>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</si>
  <si>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</si>
  <si>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</si>
  <si>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</si>
  <si>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</si>
  <si>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</si>
  <si>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</si>
  <si>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</si>
  <si>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</si>
  <si>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</si>
  <si>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</si>
  <si>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</si>
  <si>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</si>
  <si>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</si>
  <si>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</si>
  <si>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</si>
  <si>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</si>
  <si>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</si>
  <si>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</si>
  <si>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</si>
  <si>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</si>
  <si>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</si>
  <si>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</si>
  <si>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</si>
  <si>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</si>
  <si>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</si>
  <si>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</si>
  <si>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</si>
  <si>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</si>
  <si>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</si>
  <si>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</si>
  <si>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</si>
  <si>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</si>
  <si>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</si>
  <si>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</si>
  <si>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</si>
  <si>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</si>
  <si>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</si>
  <si>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</si>
  <si>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</si>
  <si>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</si>
  <si>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</si>
  <si>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</si>
  <si>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</si>
  <si>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</si>
  <si>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</si>
  <si>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</si>
  <si>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</si>
  <si>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</si>
  <si>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</si>
  <si>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</si>
  <si>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</si>
  <si>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</si>
  <si>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</si>
  <si>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</si>
  <si>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</si>
  <si>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</si>
  <si>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</si>
  <si>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</si>
  <si>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</si>
  <si>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</si>
  <si>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</si>
  <si>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</si>
  <si>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</si>
  <si>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</si>
  <si>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</si>
  <si>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</si>
  <si>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</si>
  <si>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</si>
  <si>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</si>
  <si>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</si>
  <si>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</si>
  <si>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</si>
  <si>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</si>
  <si>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</si>
  <si>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</si>
  <si>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</si>
  <si>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</si>
  <si>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</si>
  <si>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</si>
  <si>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</si>
  <si>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</si>
  <si>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</si>
  <si>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</si>
  <si>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</si>
  <si>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</si>
  <si>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</si>
  <si>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</si>
  <si>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</si>
  <si>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</si>
  <si>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</si>
  <si>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</si>
  <si>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</si>
  <si>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</si>
  <si>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</si>
  <si>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</si>
  <si>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</si>
  <si>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</si>
  <si>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</si>
  <si>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</si>
  <si>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</si>
  <si>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</si>
  <si>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</si>
  <si>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</si>
  <si>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</si>
  <si>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</si>
  <si>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</si>
  <si>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</si>
  <si>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</si>
  <si>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</si>
  <si>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</si>
  <si>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</si>
  <si>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</si>
  <si>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</si>
  <si>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</si>
  <si>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</si>
  <si>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</si>
  <si>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</si>
  <si>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</si>
  <si>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</si>
  <si>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</si>
  <si>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</si>
  <si>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</si>
  <si>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</si>
  <si>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</si>
  <si>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</si>
  <si>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</si>
  <si>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</si>
  <si>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</si>
  <si>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</si>
  <si>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</si>
  <si>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</si>
  <si>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</si>
  <si>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</si>
  <si>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</si>
  <si>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</si>
  <si>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</si>
  <si>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</si>
  <si>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</si>
  <si>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</si>
  <si>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</si>
  <si>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</si>
  <si>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</si>
  <si>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</si>
  <si>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</si>
  <si>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</si>
  <si>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</si>
  <si>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</si>
  <si>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</si>
  <si>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</si>
  <si>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</si>
  <si>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</si>
  <si>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</si>
  <si>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</si>
  <si>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</si>
  <si>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</si>
  <si>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</si>
  <si>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</si>
  <si>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</si>
  <si>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</si>
  <si>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</si>
  <si>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</si>
  <si>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</si>
  <si>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</si>
  <si>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</si>
  <si>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</si>
  <si>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</si>
  <si>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</si>
  <si>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</si>
  <si>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</si>
  <si>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</si>
  <si>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</si>
  <si>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</si>
  <si>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</si>
  <si>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</si>
  <si>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</si>
  <si>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</si>
  <si>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</si>
  <si>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</si>
  <si>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</si>
  <si>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</si>
  <si>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</si>
  <si>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</si>
  <si>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</si>
  <si>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</si>
  <si>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</si>
  <si>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</si>
  <si>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</si>
  <si>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</si>
  <si>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</si>
  <si>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</si>
  <si>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</si>
  <si>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</si>
  <si>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</si>
  <si>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</si>
  <si>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</si>
  <si>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</si>
  <si>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</si>
  <si>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</si>
  <si>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</si>
  <si>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</si>
  <si>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</si>
  <si>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</si>
  <si>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</si>
  <si>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</si>
  <si>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</si>
  <si>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</si>
  <si>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</si>
  <si>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</si>
  <si>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</si>
  <si>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</si>
  <si>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</si>
  <si>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</si>
  <si>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</si>
  <si>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</si>
  <si>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</si>
  <si>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</si>
  <si>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</si>
  <si>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</si>
  <si>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</si>
  <si>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</si>
  <si>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</si>
  <si>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</si>
  <si>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</si>
  <si>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</si>
  <si>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</si>
  <si>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</si>
  <si>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</si>
  <si>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</si>
  <si>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</si>
  <si>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</si>
  <si>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</si>
  <si>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</si>
  <si>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</si>
  <si>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</si>
  <si>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</si>
  <si>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</si>
  <si>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</si>
  <si>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</si>
  <si>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</si>
  <si>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</si>
  <si>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</si>
  <si>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</si>
  <si>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</si>
  <si>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</si>
  <si>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</si>
  <si>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</si>
  <si>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</si>
  <si>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</si>
  <si>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</si>
  <si>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</si>
  <si>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</si>
  <si>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</si>
  <si>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</si>
  <si>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</si>
  <si>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</si>
  <si>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</si>
  <si>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</si>
  <si>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</si>
  <si>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</si>
  <si>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</si>
  <si>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</si>
  <si>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</si>
  <si>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</si>
  <si>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</si>
  <si>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</si>
  <si>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</si>
  <si>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</si>
  <si>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</si>
  <si>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</si>
  <si>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</si>
  <si>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</si>
  <si>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</si>
  <si>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</si>
  <si>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</si>
  <si>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</si>
  <si>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</si>
  <si>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</si>
  <si>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</si>
  <si>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</si>
  <si>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</si>
  <si>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</si>
  <si>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</si>
  <si>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</si>
  <si>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</si>
  <si>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</si>
  <si>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</si>
  <si>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</si>
  <si>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</si>
  <si>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</si>
  <si>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</si>
  <si>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</si>
  <si>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</si>
  <si>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</si>
  <si>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</si>
  <si>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</si>
  <si>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</si>
  <si>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</si>
  <si>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</si>
  <si>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</si>
  <si>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</si>
  <si>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</si>
  <si>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</si>
  <si>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</si>
  <si>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</si>
  <si>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</si>
  <si>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</si>
  <si>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</si>
  <si>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</si>
  <si>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</si>
  <si>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</si>
  <si>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</si>
  <si>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</si>
  <si>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</si>
  <si>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</si>
  <si>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</si>
  <si>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</si>
  <si>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</si>
  <si>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</si>
  <si>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</si>
  <si>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</si>
  <si>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</si>
  <si>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</si>
  <si>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</si>
  <si>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</si>
  <si>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</si>
  <si>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</si>
  <si>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</si>
  <si>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</si>
  <si>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</si>
  <si>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</si>
  <si>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</si>
  <si>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</si>
  <si>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</si>
  <si>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</si>
  <si>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</si>
  <si>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</si>
  <si>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</si>
  <si>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</si>
  <si>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</si>
  <si>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</si>
  <si>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</si>
  <si>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</si>
  <si>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</si>
  <si>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</si>
  <si>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</si>
  <si>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</si>
  <si>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</si>
  <si>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</si>
  <si>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</si>
  <si>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</si>
  <si>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</si>
  <si>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</si>
  <si>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</si>
  <si>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</si>
  <si>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</si>
  <si>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</si>
  <si>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</si>
  <si>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</si>
  <si>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</si>
  <si>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</si>
  <si>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</si>
  <si>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</si>
  <si>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</si>
  <si>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</si>
  <si>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</si>
  <si>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</si>
  <si>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</si>
  <si>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</si>
  <si>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</si>
  <si>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</si>
  <si>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</si>
  <si>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</si>
  <si>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</si>
  <si>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</si>
  <si>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</si>
  <si>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</si>
  <si>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</si>
  <si>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</si>
  <si>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</si>
  <si>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</si>
  <si>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</si>
  <si>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</si>
  <si>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</si>
  <si>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</si>
  <si>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</si>
  <si>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</si>
  <si>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</si>
  <si>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</si>
  <si>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</si>
  <si>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</si>
  <si>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</si>
  <si>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</si>
  <si>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</si>
  <si>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</si>
  <si>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</si>
  <si>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</si>
  <si>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</si>
  <si>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</si>
  <si>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</si>
  <si>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</si>
  <si>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</si>
  <si>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</si>
  <si>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</si>
  <si>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</si>
  <si>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</si>
  <si>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</si>
  <si>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</si>
  <si>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</si>
  <si>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</si>
  <si>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</si>
  <si>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</si>
  <si>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</si>
  <si>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</si>
  <si>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</si>
  <si>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</si>
  <si>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</si>
  <si>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</si>
  <si>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</si>
  <si>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</si>
  <si>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</si>
  <si>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</si>
  <si>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</si>
  <si>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</si>
  <si>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</si>
  <si>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</si>
  <si>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</si>
  <si>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</si>
  <si>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</si>
  <si>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</si>
  <si>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</si>
  <si>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</si>
  <si>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</si>
  <si>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</si>
  <si>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</si>
  <si>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</si>
  <si>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</si>
  <si>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</si>
  <si>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</si>
  <si>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</si>
  <si>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</si>
  <si>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</si>
  <si>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</si>
  <si>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</si>
  <si>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</si>
  <si>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</si>
  <si>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</si>
  <si>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</si>
  <si>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</si>
  <si>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</si>
  <si>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</si>
  <si>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</si>
  <si>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</si>
  <si>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</si>
  <si>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</si>
  <si>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</si>
  <si>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</si>
  <si>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</si>
  <si>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</si>
  <si>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</si>
  <si>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</si>
  <si>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</si>
  <si>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</si>
  <si>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</si>
  <si>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</si>
  <si>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</si>
  <si>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</si>
  <si>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</si>
  <si>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</si>
  <si>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</si>
  <si>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</si>
  <si>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</si>
  <si>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</si>
  <si>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</si>
  <si>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</si>
  <si>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</si>
  <si>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</si>
  <si>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</si>
  <si>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</si>
  <si>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</si>
  <si>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</si>
  <si>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</si>
  <si>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</si>
  <si>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</si>
  <si>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</si>
  <si>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</si>
  <si>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</si>
  <si>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</si>
  <si>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</si>
  <si>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</si>
  <si>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</si>
  <si>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</si>
  <si>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</si>
  <si>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</si>
  <si>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</si>
  <si>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</si>
  <si>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</si>
  <si>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</si>
  <si>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</si>
  <si>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</si>
  <si>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</si>
  <si>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</si>
  <si>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</si>
  <si>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</si>
  <si>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</si>
  <si>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</si>
  <si>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</si>
  <si>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</si>
  <si>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</si>
  <si>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</si>
  <si>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</si>
  <si>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</si>
  <si>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</si>
  <si>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</si>
  <si>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</si>
  <si>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</si>
  <si>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</si>
  <si>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</si>
  <si>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</si>
  <si>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</si>
  <si>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</si>
  <si>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</si>
  <si>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</si>
  <si>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</si>
  <si>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</si>
  <si>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</si>
  <si>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</si>
  <si>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</si>
  <si>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</si>
  <si>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</si>
  <si>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</si>
  <si>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</si>
  <si>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</si>
  <si>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</si>
  <si>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</si>
  <si>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</si>
  <si>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</si>
  <si>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</si>
  <si>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</si>
  <si>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</si>
  <si>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</si>
  <si>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</si>
  <si>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</si>
  <si>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</si>
  <si>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</si>
  <si>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</si>
  <si>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</si>
  <si>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</si>
  <si>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</si>
  <si>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</si>
  <si>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</si>
  <si>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</si>
  <si>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</si>
  <si>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</si>
  <si>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</si>
  <si>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</si>
  <si>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</si>
  <si>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</si>
  <si>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</si>
  <si>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</si>
  <si>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</si>
  <si>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</si>
  <si>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</si>
  <si>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</si>
  <si>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</si>
  <si>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</si>
  <si>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</si>
  <si>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</si>
  <si>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</si>
  <si>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</si>
  <si>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</si>
  <si>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</si>
  <si>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</si>
  <si>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</si>
  <si>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</si>
  <si>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</si>
  <si>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</si>
  <si>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</si>
  <si>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</si>
  <si>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</si>
  <si>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</si>
  <si>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</si>
  <si>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</si>
  <si>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</si>
  <si>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</si>
  <si>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</si>
  <si>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</si>
  <si>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</si>
  <si>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</si>
  <si>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</si>
  <si>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</si>
  <si>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</si>
  <si>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</si>
  <si>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</si>
  <si>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</si>
  <si>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</si>
  <si>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</si>
  <si>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</si>
  <si>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</si>
  <si>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</si>
  <si>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</si>
  <si>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</si>
  <si>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</si>
  <si>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</si>
  <si>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</si>
  <si>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</si>
  <si>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</si>
  <si>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</si>
  <si>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</si>
  <si>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</si>
  <si>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</si>
  <si>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</si>
  <si>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</si>
  <si>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</si>
  <si>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</si>
  <si>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</si>
  <si>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</si>
  <si>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</si>
  <si>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</si>
  <si>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</si>
  <si>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</si>
  <si>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</si>
  <si>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</si>
  <si>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</si>
  <si>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</si>
  <si>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</si>
  <si>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</si>
  <si>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</si>
  <si>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</si>
  <si>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</si>
  <si>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</si>
  <si>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</si>
  <si>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</si>
  <si>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</si>
  <si>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</si>
  <si>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</si>
  <si>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</si>
  <si>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</si>
  <si>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</si>
  <si>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</si>
  <si>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</si>
  <si>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</si>
  <si>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</si>
  <si>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</si>
  <si>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</si>
  <si>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</si>
  <si>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</si>
  <si>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</si>
  <si>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</si>
  <si>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</si>
  <si>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</si>
  <si>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</si>
  <si>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</si>
  <si>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</si>
  <si>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</si>
  <si>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</si>
  <si>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</si>
  <si>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</si>
  <si>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</si>
  <si>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</si>
  <si>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</si>
  <si>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</si>
  <si>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</si>
  <si>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</si>
  <si>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</si>
  <si>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</si>
  <si>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</si>
  <si>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</si>
  <si>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</si>
  <si>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</si>
  <si>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</si>
  <si>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</si>
  <si>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</si>
  <si>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</si>
  <si>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</si>
  <si>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</si>
  <si>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</si>
  <si>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</si>
  <si>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</si>
  <si>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</si>
  <si>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</si>
  <si>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</si>
  <si>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</si>
  <si>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</si>
  <si>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</si>
  <si>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</si>
  <si>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</si>
  <si>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</si>
  <si>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</si>
  <si>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</si>
  <si>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</si>
  <si>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</si>
  <si>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</si>
  <si>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</si>
  <si>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</si>
  <si>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</si>
  <si>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</si>
  <si>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</si>
  <si>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</si>
  <si>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</si>
  <si>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</si>
  <si>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</si>
  <si>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</si>
  <si>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</si>
  <si>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</si>
  <si>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</si>
  <si>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</si>
  <si>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</si>
  <si>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</si>
  <si>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</si>
  <si>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</si>
  <si>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</si>
  <si>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</si>
  <si>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</si>
  <si>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</si>
  <si>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</si>
  <si>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</si>
  <si>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</si>
  <si>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</si>
  <si>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</si>
  <si>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</si>
  <si>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</si>
  <si>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</si>
  <si>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</si>
  <si>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</si>
  <si>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</si>
  <si>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</si>
  <si>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</si>
  <si>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</si>
  <si>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</si>
  <si>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</si>
  <si>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</si>
  <si>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</si>
  <si>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</si>
  <si>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</si>
  <si>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</si>
  <si>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</si>
  <si>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</si>
  <si>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</si>
  <si>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</si>
  <si>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</si>
  <si>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</si>
  <si>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</si>
  <si>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</si>
  <si>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</si>
  <si>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</si>
  <si>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</si>
  <si>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</si>
  <si>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</si>
  <si>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</si>
  <si>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</si>
  <si>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</si>
  <si>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</si>
  <si>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</si>
  <si>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</si>
  <si>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</si>
  <si>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</si>
  <si>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</si>
  <si>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</si>
  <si>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</si>
  <si>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</si>
  <si>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</si>
  <si>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</si>
  <si>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</si>
  <si>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</si>
  <si>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</si>
  <si>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</si>
  <si>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</si>
  <si>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</si>
  <si>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</si>
  <si>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</si>
  <si>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</si>
  <si>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</si>
  <si>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</si>
  <si>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</si>
  <si>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</si>
  <si>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</si>
  <si>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</si>
  <si>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</si>
  <si>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</si>
  <si>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</si>
  <si>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</si>
  <si>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</si>
  <si>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</si>
  <si>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</si>
  <si>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</si>
  <si>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</si>
  <si>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</si>
  <si>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</si>
  <si>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</si>
  <si>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</si>
  <si>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</si>
  <si>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</si>
  <si>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</si>
  <si>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</si>
  <si>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</si>
  <si>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</si>
  <si>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</si>
  <si>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</si>
  <si>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</si>
  <si>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</si>
  <si>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</si>
  <si>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</si>
  <si>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</si>
  <si>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</si>
  <si>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</si>
  <si>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</si>
  <si>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</si>
  <si>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</si>
  <si>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</si>
  <si>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</si>
  <si>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</si>
  <si>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</si>
  <si>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</si>
  <si>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</si>
  <si>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</si>
  <si>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</si>
  <si>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</si>
  <si>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</si>
  <si>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</si>
  <si>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</si>
  <si>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</si>
  <si>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</si>
  <si>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</si>
  <si>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</si>
  <si>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</si>
  <si>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</si>
  <si>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</si>
  <si>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</si>
  <si>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</si>
  <si>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</si>
  <si>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</si>
  <si>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</si>
  <si>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</si>
  <si>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</si>
  <si>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</si>
  <si>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</si>
  <si>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</si>
  <si>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</si>
  <si>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</si>
  <si>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</si>
  <si>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</si>
  <si>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</si>
  <si>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</si>
  <si>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</si>
  <si>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</si>
  <si>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</si>
  <si>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</si>
  <si>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</si>
  <si>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</si>
  <si>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</si>
  <si>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</si>
  <si>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</si>
  <si>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</si>
  <si>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</si>
  <si>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</si>
  <si>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</si>
  <si>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</si>
  <si>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</si>
  <si>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</si>
  <si>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</si>
  <si>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</si>
  <si>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</si>
  <si>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</si>
  <si>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</si>
  <si>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</si>
  <si>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</si>
  <si>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</si>
  <si>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</si>
  <si>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</si>
  <si>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</si>
  <si>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</si>
  <si>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</si>
  <si>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</si>
  <si>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</si>
  <si>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</si>
  <si>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</si>
  <si>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</si>
  <si>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</si>
  <si>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</si>
  <si>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</si>
  <si>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</si>
  <si>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</si>
  <si>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</si>
  <si>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</si>
  <si>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</si>
  <si>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</si>
  <si>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</si>
  <si>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</si>
  <si>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</si>
  <si>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</si>
  <si>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</si>
  <si>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</si>
  <si>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</si>
  <si>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</si>
  <si>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</si>
  <si>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</si>
  <si>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</si>
  <si>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</si>
  <si>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</si>
  <si>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</si>
  <si>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</si>
  <si>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</si>
  <si>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</si>
  <si>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</si>
  <si>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</si>
  <si>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</si>
  <si>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</si>
  <si>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</si>
  <si>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</si>
  <si>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</si>
  <si>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</si>
  <si>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</si>
  <si>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</si>
  <si>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</si>
  <si>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</si>
  <si>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</si>
  <si>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</si>
  <si>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</si>
  <si>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</si>
  <si>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</si>
  <si>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</si>
  <si>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</si>
  <si>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</si>
  <si>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</si>
  <si>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</si>
  <si>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</si>
  <si>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</si>
  <si>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</si>
  <si>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</si>
  <si>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</si>
  <si>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</si>
  <si>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</si>
  <si>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</si>
  <si>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</si>
  <si>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</si>
  <si>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</si>
  <si>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</si>
  <si>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</si>
  <si>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</si>
  <si>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</si>
  <si>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</si>
  <si>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</si>
  <si>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</si>
  <si>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</si>
  <si>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</si>
  <si>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</si>
  <si>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</si>
  <si>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</si>
  <si>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</si>
  <si>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</si>
  <si>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</si>
  <si>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</si>
  <si>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</si>
  <si>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</si>
  <si>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</si>
  <si>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</si>
  <si>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</si>
  <si>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</si>
  <si>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</si>
  <si>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</si>
  <si>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</si>
  <si>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</si>
  <si>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</si>
  <si>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</si>
  <si>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</si>
  <si>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</si>
  <si>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</si>
  <si>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</si>
  <si>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</si>
  <si>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</si>
  <si>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</si>
  <si>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</si>
  <si>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</si>
  <si>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</si>
  <si>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</si>
  <si>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</si>
  <si>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</si>
  <si>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</si>
  <si>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</si>
  <si>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</si>
  <si>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</si>
  <si>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</si>
  <si>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</si>
  <si>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</si>
  <si>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</si>
  <si>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</si>
  <si>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</si>
  <si>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</si>
  <si>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</si>
  <si>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</si>
  <si>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</si>
  <si>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</si>
  <si>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</si>
  <si>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</si>
  <si>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</si>
  <si>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</si>
  <si>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</si>
  <si>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</si>
  <si>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</si>
  <si>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</si>
  <si>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</si>
  <si>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</si>
  <si>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</si>
  <si>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</si>
  <si>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</si>
  <si>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</si>
  <si>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</si>
  <si>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</si>
  <si>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</si>
  <si>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</si>
  <si>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</si>
  <si>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</si>
  <si>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</si>
  <si>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</si>
  <si>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</si>
  <si>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</si>
  <si>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</si>
  <si>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</si>
  <si>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</si>
  <si>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</si>
  <si>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</si>
  <si>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</si>
  <si>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</si>
  <si>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</si>
  <si>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</si>
  <si>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</si>
  <si>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</si>
  <si>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</si>
  <si>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</si>
  <si>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</si>
  <si>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</si>
  <si>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</si>
  <si>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</si>
  <si>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</si>
  <si>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</si>
  <si>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</si>
  <si>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</si>
  <si>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</si>
  <si>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</si>
  <si>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</si>
  <si>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</si>
  <si>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</si>
  <si>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</si>
  <si>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</si>
  <si>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</si>
  <si>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</si>
  <si>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</si>
  <si>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</si>
  <si>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</si>
  <si>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</si>
  <si>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</si>
  <si>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</si>
  <si>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</si>
  <si>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</si>
  <si>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</si>
  <si>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</si>
  <si>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</si>
  <si>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</si>
  <si>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</si>
  <si>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</si>
  <si>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</si>
  <si>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</si>
  <si>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</si>
  <si>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</si>
  <si>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</si>
  <si>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</si>
  <si>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</si>
  <si>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</si>
  <si>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</si>
  <si>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</si>
  <si>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</si>
  <si>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</si>
  <si>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</si>
  <si>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</si>
  <si>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</si>
  <si>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</si>
  <si>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</si>
  <si>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</si>
  <si>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</si>
  <si>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</si>
  <si>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</si>
  <si>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</si>
  <si>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</si>
  <si>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</si>
  <si>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</si>
  <si>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</si>
  <si>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</si>
  <si>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</si>
  <si>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</si>
  <si>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</si>
  <si>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</si>
  <si>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</si>
  <si>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</si>
  <si>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</si>
  <si>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</si>
  <si>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</si>
  <si>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</si>
  <si>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</si>
  <si>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</si>
  <si>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</si>
  <si>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</si>
  <si>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</si>
  <si>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</si>
  <si>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</si>
  <si>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</si>
  <si>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</si>
  <si>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</si>
  <si>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</si>
  <si>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</si>
  <si>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</si>
  <si>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</si>
  <si>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</si>
  <si>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</si>
  <si>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</si>
  <si>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</si>
  <si>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</si>
  <si>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</si>
  <si>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</si>
  <si>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</si>
  <si>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</si>
  <si>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</si>
  <si>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</si>
  <si>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</si>
  <si>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</si>
  <si>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</si>
  <si>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</si>
  <si>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</si>
  <si>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</si>
  <si>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</si>
  <si>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</si>
  <si>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</si>
  <si>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</si>
  <si>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</si>
  <si>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</si>
  <si>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</si>
  <si>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</si>
  <si>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</si>
  <si>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</si>
  <si>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</si>
  <si>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</si>
  <si>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</si>
  <si>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</si>
  <si>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</si>
  <si>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</si>
  <si>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</si>
  <si>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</si>
  <si>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</si>
  <si>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</si>
  <si>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</si>
  <si>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</si>
  <si>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</si>
  <si>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</si>
  <si>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</si>
  <si>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</si>
  <si>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</si>
  <si>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</si>
  <si>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</si>
  <si>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</si>
  <si>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</si>
  <si>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</si>
  <si>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</si>
  <si>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</si>
  <si>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</si>
  <si>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</si>
  <si>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</si>
  <si>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</si>
  <si>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</si>
  <si>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</si>
  <si>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</si>
  <si>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</si>
  <si>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</si>
  <si>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</si>
  <si>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</si>
  <si>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</si>
  <si>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</si>
  <si>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</si>
  <si>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</si>
  <si>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</si>
  <si>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</si>
  <si>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</si>
  <si>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</si>
  <si>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</si>
  <si>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</si>
  <si>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</si>
  <si>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</si>
  <si>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</si>
  <si>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</si>
  <si>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</si>
  <si>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</si>
  <si>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</si>
  <si>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</si>
  <si>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</si>
  <si>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</si>
  <si>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</si>
  <si>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</si>
  <si>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</si>
  <si>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</si>
  <si>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</si>
  <si>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</si>
  <si>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</si>
  <si>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</si>
  <si>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</si>
  <si>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</si>
  <si>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</si>
  <si>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</si>
  <si>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</si>
  <si>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</si>
  <si>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</si>
  <si>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</si>
  <si>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</si>
  <si>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</si>
  <si>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</si>
  <si>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</si>
  <si>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</si>
  <si>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</si>
  <si>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</si>
  <si>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</si>
  <si>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</si>
  <si>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</si>
  <si>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</si>
  <si>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</si>
  <si>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</si>
  <si>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</si>
  <si>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</si>
  <si>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</si>
  <si>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</si>
  <si>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</si>
  <si>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</si>
  <si>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</si>
  <si>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</si>
  <si>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</si>
  <si>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</si>
  <si>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</si>
  <si>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</si>
  <si>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</si>
  <si>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</si>
  <si>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</si>
  <si>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</si>
  <si>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</si>
  <si>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</si>
  <si>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</si>
  <si>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</si>
  <si>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</si>
  <si>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</si>
  <si>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</si>
  <si>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</si>
  <si>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</si>
  <si>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</si>
  <si>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</si>
  <si>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</si>
  <si>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</si>
  <si>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</si>
  <si>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</si>
  <si>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</si>
  <si>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</si>
  <si>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</si>
  <si>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</si>
  <si>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</si>
  <si>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</si>
  <si>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</si>
  <si>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</si>
  <si>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</si>
  <si>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</si>
  <si>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</si>
  <si>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</si>
  <si>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</si>
  <si>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</si>
  <si>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</si>
  <si>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</si>
  <si>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</si>
  <si>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</si>
  <si>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</si>
  <si>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</si>
  <si>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</si>
  <si>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</si>
  <si>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</si>
  <si>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</si>
  <si>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</si>
  <si>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</si>
  <si>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</si>
  <si>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</si>
  <si>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</si>
  <si>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</si>
  <si>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</si>
  <si>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</si>
  <si>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</si>
  <si>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</si>
  <si>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</si>
  <si>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</si>
  <si>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</si>
  <si>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</si>
  <si>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</si>
  <si>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</si>
  <si>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</si>
  <si>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</si>
  <si>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</si>
  <si>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</si>
  <si>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</si>
  <si>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</si>
  <si>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</si>
  <si>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</si>
  <si>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</si>
  <si>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</si>
  <si>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</si>
  <si>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</si>
  <si>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</si>
  <si>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</si>
  <si>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</si>
  <si>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</si>
  <si>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</si>
  <si>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</si>
  <si>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</si>
  <si>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</si>
  <si>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</si>
  <si>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</si>
  <si>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</si>
  <si>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</si>
  <si>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</si>
  <si>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</si>
  <si>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</si>
  <si>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</si>
  <si>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</si>
  <si>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</si>
  <si>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</si>
  <si>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</si>
  <si>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</si>
  <si>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</si>
  <si>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</si>
  <si>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</si>
  <si>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</si>
  <si>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</si>
  <si>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</si>
  <si>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</si>
  <si>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</si>
  <si>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</si>
  <si>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</si>
  <si>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</si>
  <si>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</si>
  <si>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</si>
  <si>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</si>
  <si>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</si>
  <si>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</si>
  <si>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</si>
  <si>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</si>
  <si>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</si>
  <si>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</si>
  <si>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</si>
  <si>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</si>
  <si>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</si>
  <si>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</si>
  <si>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</si>
  <si>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</si>
  <si>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</si>
  <si>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</si>
  <si>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</si>
  <si>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</si>
  <si>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</si>
  <si>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</si>
  <si>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</si>
  <si>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</si>
  <si>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</si>
  <si>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</si>
  <si>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</si>
  <si>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</si>
  <si>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</si>
  <si>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</si>
  <si>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</si>
  <si>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</si>
  <si>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</si>
  <si>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</si>
  <si>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</si>
  <si>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</si>
  <si>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</si>
  <si>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</si>
  <si>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</si>
  <si>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</si>
  <si>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</si>
  <si>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</si>
  <si>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</si>
  <si>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</si>
  <si>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</si>
  <si>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</si>
  <si>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</si>
  <si>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</si>
  <si>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</si>
  <si>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</si>
  <si>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</si>
  <si>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</si>
  <si>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</si>
  <si>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</si>
  <si>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</si>
  <si>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</si>
  <si>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</si>
  <si>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</si>
  <si>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</si>
  <si>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</si>
  <si>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</si>
  <si>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</si>
  <si>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</si>
  <si>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</si>
  <si>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</si>
  <si>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</si>
  <si>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</si>
  <si>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</si>
  <si>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</si>
  <si>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</si>
  <si>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</si>
  <si>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</si>
  <si>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</si>
  <si>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</si>
  <si>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</si>
  <si>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</si>
  <si>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</si>
  <si>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</si>
  <si>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</si>
  <si>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</si>
  <si>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</si>
  <si>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</si>
  <si>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</si>
  <si>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</si>
  <si>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</si>
  <si>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</si>
  <si>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</si>
  <si>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</si>
  <si>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</si>
  <si>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</si>
  <si>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</si>
  <si>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</si>
  <si>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</si>
  <si>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</si>
  <si>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</si>
  <si>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</si>
  <si>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</si>
  <si>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</si>
  <si>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</si>
  <si>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</si>
  <si>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</si>
  <si>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</si>
  <si>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</si>
  <si>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</si>
  <si>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</si>
  <si>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</si>
  <si>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</si>
  <si>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</si>
  <si>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</si>
  <si>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</si>
  <si>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</si>
  <si>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</si>
  <si>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</si>
  <si>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</si>
  <si>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</si>
  <si>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</si>
  <si>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</si>
  <si>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</si>
  <si>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</si>
  <si>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</si>
  <si>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</si>
  <si>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</si>
  <si>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</si>
  <si>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</si>
  <si>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</si>
  <si>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</si>
  <si>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</si>
  <si>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</si>
  <si>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</si>
  <si>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</si>
  <si>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</si>
  <si>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</si>
  <si>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</si>
  <si>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</si>
  <si>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</si>
  <si>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</si>
  <si>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</si>
  <si>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</si>
  <si>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</si>
  <si>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</si>
  <si>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</si>
  <si>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</si>
  <si>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</si>
  <si>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</si>
  <si>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</si>
  <si>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</si>
  <si>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</si>
  <si>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</si>
  <si>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</si>
  <si>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</si>
  <si>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</si>
  <si>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</si>
  <si>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</si>
  <si>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</si>
  <si>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</si>
  <si>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</si>
  <si>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</si>
  <si>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</si>
  <si>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</si>
  <si>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</si>
  <si>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</si>
  <si>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</si>
  <si>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</si>
  <si>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</si>
  <si>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</si>
  <si>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</si>
  <si>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</si>
  <si>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</si>
  <si>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</si>
  <si>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</si>
  <si>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</si>
  <si>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</si>
  <si>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</si>
  <si>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</si>
  <si>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</si>
  <si>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</si>
  <si>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</si>
  <si>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</si>
  <si>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</si>
  <si>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</si>
  <si>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</si>
  <si>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</si>
  <si>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</si>
  <si>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</si>
  <si>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</si>
  <si>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</si>
  <si>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</si>
  <si>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</si>
  <si>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</si>
  <si>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</si>
  <si>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</si>
  <si>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</si>
  <si>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</si>
  <si>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</si>
  <si>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</si>
  <si>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</si>
  <si>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</si>
  <si>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</si>
  <si>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</si>
  <si>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</si>
  <si>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</si>
  <si>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</si>
  <si>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</si>
  <si>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</si>
  <si>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</si>
  <si>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</si>
  <si>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</si>
  <si>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</si>
  <si>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</si>
  <si>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</si>
  <si>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</si>
  <si>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</si>
  <si>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</si>
  <si>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</si>
  <si>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</si>
  <si>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</si>
  <si>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</si>
  <si>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</si>
  <si>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</si>
  <si>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</si>
  <si>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</si>
  <si>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</si>
  <si>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</si>
  <si>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</si>
  <si>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</si>
  <si>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</si>
  <si>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</si>
  <si>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</si>
  <si>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</si>
  <si>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</si>
  <si>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</si>
  <si>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</si>
  <si>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</si>
  <si>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</si>
  <si>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</si>
  <si>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</si>
  <si>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</si>
  <si>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</si>
  <si>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</si>
  <si>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</si>
  <si>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</si>
  <si>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</si>
  <si>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</si>
  <si>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</si>
  <si>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</si>
  <si>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</si>
  <si>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</si>
  <si>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</si>
  <si>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</si>
  <si>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</si>
  <si>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</si>
  <si>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</si>
  <si>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</si>
  <si>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</si>
  <si>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</si>
  <si>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</si>
  <si>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</si>
  <si>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</si>
  <si>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</si>
  <si>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</si>
  <si>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</si>
  <si>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</si>
  <si>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</si>
  <si>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</si>
  <si>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</si>
  <si>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</si>
  <si>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</si>
  <si>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</si>
  <si>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</si>
  <si>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</si>
  <si>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</si>
  <si>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</si>
  <si>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</si>
  <si>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</si>
  <si>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</si>
  <si>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</si>
  <si>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</si>
  <si>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</si>
  <si>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</si>
  <si>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</si>
  <si>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</si>
  <si>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</si>
  <si>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</si>
  <si>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</si>
  <si>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</si>
  <si>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</si>
  <si>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</si>
  <si>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</si>
  <si>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</si>
  <si>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</si>
  <si>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</si>
  <si>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</si>
  <si>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</si>
  <si>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</si>
  <si>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</si>
  <si>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</si>
  <si>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</si>
  <si>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</si>
  <si>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</si>
  <si>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</si>
  <si>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</si>
  <si>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</si>
  <si>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</si>
  <si>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</si>
  <si>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</si>
  <si>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</si>
  <si>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</si>
  <si>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</si>
  <si>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</si>
  <si>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</si>
  <si>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</si>
  <si>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</si>
  <si>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</si>
  <si>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</si>
  <si>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</si>
  <si>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</si>
  <si>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</si>
  <si>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</si>
  <si>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</si>
  <si>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</si>
  <si>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</si>
  <si>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</si>
  <si>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</si>
  <si>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</si>
  <si>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</si>
  <si>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</si>
  <si>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</si>
  <si>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</si>
  <si>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</si>
  <si>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</si>
  <si>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</si>
  <si>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</si>
  <si>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</si>
  <si>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</si>
  <si>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</si>
  <si>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</si>
  <si>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</si>
  <si>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</si>
  <si>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</si>
  <si>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</si>
  <si>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</si>
  <si>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</si>
  <si>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</si>
  <si>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</si>
  <si>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</si>
  <si>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</si>
  <si>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</si>
  <si>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</si>
  <si>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</si>
  <si>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</si>
  <si>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</si>
  <si>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</si>
  <si>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</si>
  <si>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</si>
  <si>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</si>
  <si>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</si>
  <si>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</si>
  <si>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</si>
  <si>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</si>
  <si>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</si>
  <si>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</si>
  <si>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</si>
  <si>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</si>
  <si>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</si>
  <si>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</si>
  <si>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</si>
  <si>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</si>
  <si>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</si>
  <si>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</si>
  <si>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</si>
  <si>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</si>
  <si>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</si>
  <si>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</si>
  <si>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</si>
  <si>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</si>
  <si>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</si>
  <si>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</si>
  <si>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</si>
  <si>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</si>
  <si>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</si>
  <si>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</si>
  <si>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</si>
  <si>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</si>
  <si>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</si>
  <si>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</si>
  <si>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</si>
  <si>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</si>
  <si>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</si>
  <si>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</si>
  <si>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</si>
  <si>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</si>
  <si>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</si>
  <si>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</si>
  <si>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</si>
  <si>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</si>
  <si>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</si>
  <si>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</si>
  <si>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</si>
  <si>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</si>
  <si>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</si>
  <si>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</si>
  <si>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</si>
  <si>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</si>
  <si>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</si>
  <si>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</si>
  <si>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</si>
  <si>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</si>
  <si>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</si>
  <si>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</si>
  <si>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</si>
  <si>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</si>
  <si>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</si>
  <si>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</si>
  <si>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</si>
  <si>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</si>
  <si>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</si>
  <si>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</si>
  <si>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</si>
  <si>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</si>
  <si>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</si>
  <si>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</si>
  <si>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</si>
  <si>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</si>
  <si>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</si>
  <si>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</si>
  <si>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</si>
  <si>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</si>
  <si>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</si>
  <si>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</si>
  <si>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</si>
  <si>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</si>
  <si>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</si>
  <si>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</si>
  <si>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</si>
  <si>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</si>
  <si>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</si>
  <si>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</si>
  <si>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</si>
  <si>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</si>
  <si>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</si>
  <si>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</si>
  <si>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</si>
  <si>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</si>
  <si>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</si>
  <si>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</si>
  <si>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</si>
  <si>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</si>
  <si>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</si>
  <si>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</si>
  <si>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</si>
  <si>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</si>
  <si>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</si>
  <si>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</si>
  <si>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</si>
  <si>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</si>
  <si>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</si>
  <si>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</si>
  <si>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</si>
  <si>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</si>
  <si>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</si>
  <si>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</si>
  <si>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</si>
  <si>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</si>
  <si>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</si>
  <si>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</si>
  <si>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</si>
  <si>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</si>
  <si>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</si>
  <si>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</si>
  <si>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</si>
  <si>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</si>
  <si>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</si>
  <si>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</si>
  <si>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</si>
  <si>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</si>
  <si>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</si>
  <si>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</si>
  <si>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</si>
  <si>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</si>
  <si>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</si>
  <si>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</si>
  <si>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</si>
  <si>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</si>
  <si>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</si>
  <si>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</si>
  <si>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</si>
  <si>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</si>
  <si>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</si>
  <si>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</si>
  <si>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</si>
  <si>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</si>
  <si>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</si>
  <si>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</si>
  <si>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</si>
  <si>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</si>
  <si>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</si>
  <si>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</si>
  <si>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</si>
  <si>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</si>
  <si>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</si>
  <si>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</si>
  <si>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</si>
  <si>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</si>
  <si>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</si>
  <si>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</si>
  <si>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</si>
  <si>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</si>
  <si>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</si>
  <si>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</si>
  <si>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</si>
  <si>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</si>
  <si>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</si>
  <si>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</si>
  <si>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</si>
  <si>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</si>
  <si>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</si>
  <si>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</si>
  <si>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</si>
  <si>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</si>
  <si>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</si>
  <si>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</si>
  <si>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</si>
  <si>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</si>
  <si>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</si>
  <si>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</si>
  <si>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</si>
  <si>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</si>
  <si>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</si>
  <si>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</si>
  <si>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</si>
  <si>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</si>
  <si>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</si>
  <si>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</si>
  <si>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</si>
  <si>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</si>
  <si>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</si>
  <si>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</si>
  <si>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</si>
  <si>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</si>
  <si>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</si>
  <si>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</si>
  <si>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</si>
  <si>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</si>
  <si>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</si>
  <si>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</si>
  <si>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</si>
  <si>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</si>
  <si>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</si>
  <si>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</si>
  <si>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</si>
  <si>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</si>
  <si>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</si>
  <si>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</si>
  <si>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</si>
  <si>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</si>
  <si>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</si>
  <si>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</si>
  <si>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</si>
  <si>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</si>
  <si>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</si>
  <si>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</si>
  <si>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</si>
  <si>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</si>
  <si>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</si>
  <si>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</si>
  <si>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</si>
  <si>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</si>
  <si>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</si>
  <si>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</si>
  <si>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</si>
  <si>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</si>
  <si>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</si>
  <si>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</si>
  <si>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</si>
  <si>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</si>
  <si>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</si>
  <si>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</si>
  <si>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</si>
  <si>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</si>
  <si>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</si>
  <si>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</si>
  <si>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</si>
  <si>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</si>
  <si>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</si>
  <si>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</si>
  <si>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</si>
  <si>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</si>
  <si>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</si>
  <si>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</si>
  <si>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</si>
  <si>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</si>
  <si>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</si>
  <si>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</si>
  <si>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</si>
  <si>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</si>
  <si>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</si>
  <si>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</si>
  <si>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</si>
  <si>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</si>
  <si>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</si>
  <si>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</si>
  <si>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</si>
  <si>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</si>
  <si>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</si>
  <si>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</si>
  <si>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</si>
  <si>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</si>
  <si>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</si>
  <si>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</si>
  <si>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</si>
  <si>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</si>
  <si>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</si>
  <si>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</si>
  <si>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</si>
  <si>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</si>
  <si>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</si>
  <si>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</si>
  <si>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</si>
  <si>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</si>
  <si>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</si>
  <si>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</si>
  <si>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</si>
  <si>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</si>
  <si>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</si>
  <si>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</si>
  <si>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</si>
  <si>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</si>
  <si>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</si>
  <si>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</si>
  <si>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</si>
  <si>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</si>
  <si>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</si>
  <si>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</si>
  <si>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</si>
  <si>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</si>
  <si>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</si>
  <si>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</si>
  <si>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</si>
  <si>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</si>
  <si>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</si>
  <si>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</si>
  <si>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</si>
  <si>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</si>
  <si>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</si>
  <si>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</si>
  <si>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</si>
  <si>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</si>
  <si>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</si>
  <si>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</si>
  <si>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</si>
  <si>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</si>
  <si>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</si>
  <si>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</si>
  <si>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</si>
  <si>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</si>
  <si>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</si>
  <si>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</si>
  <si>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</si>
  <si>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</si>
  <si>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</si>
  <si>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</si>
  <si>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</si>
  <si>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</si>
  <si>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</si>
  <si>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</si>
  <si>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</si>
  <si>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</si>
  <si>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</si>
  <si>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</si>
  <si>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</si>
  <si>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</si>
  <si>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</si>
  <si>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</si>
  <si>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</si>
  <si>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</si>
  <si>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</si>
  <si>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</si>
  <si>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</si>
  <si>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</si>
  <si>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</si>
  <si>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</si>
  <si>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</si>
  <si>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</si>
  <si>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</si>
  <si>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</si>
  <si>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</si>
  <si>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</si>
  <si>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</si>
  <si>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</si>
  <si>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</si>
  <si>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</si>
  <si>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</si>
  <si>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</si>
  <si>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</si>
  <si>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</si>
  <si>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</si>
  <si>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</si>
  <si>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</si>
  <si>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</si>
  <si>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</si>
  <si>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</si>
  <si>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</si>
  <si>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</si>
  <si>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</si>
  <si>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</si>
  <si>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</si>
  <si>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</si>
  <si>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</si>
  <si>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</si>
  <si>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</si>
  <si>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</si>
  <si>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</si>
  <si>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</si>
  <si>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</si>
  <si>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</si>
  <si>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</si>
  <si>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</si>
  <si>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</si>
  <si>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</si>
  <si>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</si>
  <si>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</si>
  <si>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</si>
  <si>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</si>
  <si>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</si>
  <si>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</si>
  <si>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</si>
  <si>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</si>
  <si>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</si>
  <si>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</si>
  <si>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</si>
  <si>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</si>
  <si>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</si>
  <si>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</si>
  <si>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</si>
  <si>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</si>
  <si>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</si>
  <si>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</si>
  <si>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</si>
  <si>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</si>
  <si>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</si>
  <si>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</si>
  <si>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</si>
  <si>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</si>
  <si>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</si>
  <si>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</si>
  <si>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</si>
  <si>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</si>
  <si>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</si>
  <si>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</si>
  <si>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</si>
  <si>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</si>
  <si>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</si>
  <si>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</si>
  <si>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</si>
  <si>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</si>
  <si>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</si>
  <si>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</si>
  <si>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</si>
  <si>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</si>
  <si>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</si>
  <si>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</si>
  <si>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</si>
  <si>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</si>
  <si>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</si>
  <si>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</si>
  <si>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</si>
  <si>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</si>
  <si>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</si>
  <si>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</si>
  <si>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</si>
  <si>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</si>
  <si>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</si>
  <si>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</si>
  <si>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</si>
  <si>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</si>
  <si>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</si>
  <si>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</si>
  <si>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</si>
  <si>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</si>
  <si>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</si>
  <si>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</si>
  <si>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</si>
  <si>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</si>
  <si>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</si>
  <si>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</si>
  <si>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</si>
  <si>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</si>
  <si>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</si>
  <si>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</si>
  <si>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</si>
  <si>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</si>
  <si>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</si>
  <si>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</si>
  <si>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</si>
  <si>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</si>
  <si>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</si>
  <si>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</si>
  <si>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</si>
  <si>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</si>
  <si>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</si>
  <si>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</si>
  <si>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</si>
  <si>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</si>
  <si>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</si>
  <si>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</si>
  <si>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</si>
  <si>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</si>
  <si>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</si>
  <si>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</si>
  <si>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</si>
  <si>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</si>
  <si>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</si>
  <si>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</si>
  <si>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</si>
  <si>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</si>
  <si>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</si>
  <si>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</si>
  <si>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</si>
  <si>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</si>
  <si>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</si>
  <si>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</si>
  <si>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</si>
  <si>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</si>
  <si>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</si>
  <si>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</si>
  <si>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</si>
  <si>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</si>
  <si>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</si>
  <si>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</si>
  <si>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</si>
  <si>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</si>
  <si>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</si>
  <si>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</si>
  <si>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</si>
  <si>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</si>
  <si>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</si>
  <si>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</si>
  <si>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</si>
  <si>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</si>
  <si>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</si>
  <si>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</si>
  <si>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</si>
  <si>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</si>
  <si>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</si>
  <si>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</si>
  <si>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</si>
  <si>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</si>
  <si>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</si>
  <si>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</si>
  <si>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</si>
  <si>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</si>
  <si>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</si>
  <si>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</si>
  <si>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</si>
  <si>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</si>
  <si>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</si>
  <si>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</si>
  <si>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</si>
  <si>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</si>
  <si>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</si>
  <si>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</si>
  <si>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</si>
  <si>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</si>
  <si>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</si>
  <si>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</si>
  <si>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</si>
  <si>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</si>
  <si>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</si>
  <si>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</si>
  <si>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</si>
  <si>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</si>
  <si>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</si>
  <si>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</si>
  <si>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</si>
  <si>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</si>
  <si>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</si>
  <si>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</si>
  <si>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</si>
  <si>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</si>
  <si>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</si>
  <si>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</si>
  <si>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</si>
  <si>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</si>
  <si>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</si>
  <si>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</si>
  <si>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</si>
  <si>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</si>
  <si>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</si>
  <si>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</si>
  <si>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</si>
  <si>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</si>
  <si>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</si>
  <si>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</si>
  <si>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</si>
  <si>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</si>
  <si>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</si>
  <si>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</si>
  <si>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</si>
  <si>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</si>
  <si>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</si>
  <si>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</si>
  <si>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</si>
  <si>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</si>
  <si>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</si>
  <si>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</si>
  <si>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</si>
  <si>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</si>
  <si>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</si>
  <si>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</si>
  <si>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</si>
  <si>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</si>
  <si>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</si>
  <si>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</si>
  <si>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</si>
  <si>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</si>
  <si>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</si>
  <si>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</si>
  <si>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</si>
  <si>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</si>
  <si>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</si>
  <si>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</si>
  <si>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</si>
  <si>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</si>
  <si>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</si>
  <si>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</si>
  <si>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</si>
  <si>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</si>
  <si>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</si>
  <si>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</si>
  <si>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</si>
  <si>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</si>
  <si>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</si>
  <si>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</si>
  <si>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</si>
  <si>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</si>
  <si>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</si>
  <si>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</si>
  <si>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</si>
  <si>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</si>
  <si>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</si>
  <si>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</si>
  <si>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</si>
  <si>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</si>
  <si>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</si>
  <si>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</si>
  <si>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</si>
  <si>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</si>
  <si>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</si>
  <si>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</si>
  <si>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</si>
  <si>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</si>
  <si>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</si>
  <si>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</si>
  <si>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</si>
  <si>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</si>
  <si>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</si>
  <si>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</si>
  <si>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</si>
  <si>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</si>
  <si>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</si>
  <si>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</si>
  <si>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</si>
  <si>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</si>
  <si>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</si>
  <si>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</si>
  <si>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</si>
  <si>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</si>
  <si>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</si>
  <si>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</si>
  <si>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</si>
  <si>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</si>
  <si>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</si>
  <si>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</si>
  <si>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</si>
  <si>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</si>
  <si>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</si>
  <si>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</si>
  <si>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</si>
  <si>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</si>
  <si>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</si>
  <si>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</si>
  <si>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</si>
  <si>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</si>
  <si>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</si>
  <si>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</si>
  <si>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</si>
  <si>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</si>
  <si>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</si>
  <si>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</si>
  <si>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</si>
  <si>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</si>
  <si>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</si>
  <si>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</si>
  <si>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</si>
  <si>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</si>
  <si>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</si>
  <si>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</si>
  <si>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</si>
  <si>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</si>
  <si>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</si>
  <si>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</si>
  <si>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</si>
  <si>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</si>
  <si>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</si>
  <si>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</si>
  <si>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</si>
  <si>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</si>
  <si>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</si>
  <si>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</si>
  <si>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</si>
  <si>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</si>
  <si>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</si>
  <si>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</si>
  <si>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</si>
  <si>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</si>
  <si>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</si>
  <si>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</si>
  <si>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</si>
  <si>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</si>
  <si>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</si>
  <si>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</si>
  <si>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</si>
  <si>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</si>
  <si>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</si>
  <si>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</si>
  <si>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</si>
  <si>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</si>
  <si>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</si>
  <si>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</si>
  <si>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</si>
  <si>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</si>
  <si>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</si>
  <si>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</si>
  <si>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</si>
  <si>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</si>
  <si>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</si>
  <si>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</si>
  <si>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</si>
  <si>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</si>
  <si>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</si>
  <si>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</si>
  <si>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</si>
  <si>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</si>
  <si>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</si>
  <si>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</si>
  <si>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</si>
  <si>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</si>
  <si>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</si>
  <si>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</si>
  <si>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</si>
  <si>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</si>
  <si>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</si>
  <si>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</si>
  <si>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</si>
  <si>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</si>
  <si>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</si>
  <si>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</si>
  <si>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</si>
  <si>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</si>
  <si>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</si>
  <si>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</si>
  <si>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</si>
  <si>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</si>
  <si>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</si>
  <si>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</si>
  <si>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</si>
  <si>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</si>
  <si>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</si>
  <si>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</si>
  <si>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</si>
  <si>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</si>
  <si>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</si>
  <si>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</si>
  <si>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</si>
  <si>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</si>
  <si>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</si>
  <si>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</si>
  <si>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</si>
  <si>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</si>
  <si>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</si>
  <si>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</si>
  <si>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</si>
  <si>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</si>
  <si>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</si>
  <si>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</si>
  <si>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</si>
  <si>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</si>
  <si>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</si>
  <si>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</si>
  <si>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</si>
  <si>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</si>
  <si>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</si>
  <si>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</si>
  <si>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</si>
  <si>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</si>
  <si>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</si>
  <si>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</si>
  <si>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</si>
  <si>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</si>
  <si>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</si>
  <si>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</si>
  <si>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</si>
  <si>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</si>
  <si>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</si>
  <si>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</si>
  <si>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</si>
  <si>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</si>
  <si>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</si>
  <si>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</si>
  <si>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</si>
  <si>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</si>
  <si>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</si>
  <si>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</si>
  <si>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</si>
  <si>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</si>
  <si>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</si>
  <si>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</si>
  <si>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</si>
  <si>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</si>
  <si>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</si>
  <si>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</si>
  <si>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</si>
  <si>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</si>
  <si>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</si>
  <si>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</si>
  <si>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</si>
  <si>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</si>
  <si>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</si>
  <si>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</si>
  <si>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</si>
  <si>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</si>
  <si>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</si>
  <si>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</si>
  <si>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</si>
  <si>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</si>
  <si>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</si>
  <si>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</si>
  <si>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</si>
  <si>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</si>
  <si>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</si>
  <si>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</si>
  <si>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</si>
  <si>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</si>
  <si>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</si>
  <si>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</si>
  <si>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</si>
  <si>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</si>
  <si>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</si>
  <si>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</si>
  <si>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</si>
  <si>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</si>
  <si>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</si>
  <si>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</si>
  <si>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</si>
  <si>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</si>
  <si>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</si>
  <si>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</si>
  <si>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</si>
  <si>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</si>
  <si>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</si>
  <si>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</si>
  <si>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</si>
  <si>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</si>
  <si>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</si>
  <si>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</si>
  <si>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</si>
  <si>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</si>
  <si>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</si>
  <si>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</si>
  <si>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</si>
  <si>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</si>
  <si>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</si>
  <si>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</si>
  <si>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</si>
  <si>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</si>
  <si>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</si>
  <si>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</si>
  <si>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</si>
  <si>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</si>
  <si>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</si>
  <si>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</si>
  <si>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</si>
  <si>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</si>
  <si>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</si>
  <si>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</si>
  <si>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</si>
  <si>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</si>
  <si>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</si>
  <si>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</si>
  <si>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</si>
  <si>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</si>
  <si>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</si>
  <si>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</si>
  <si>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</si>
  <si>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</si>
  <si>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</si>
  <si>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</si>
  <si>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</si>
  <si>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</si>
  <si>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</si>
  <si>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</si>
  <si>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</si>
  <si>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</si>
  <si>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</si>
  <si>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</si>
  <si>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</si>
  <si>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</si>
  <si>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</si>
  <si>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</si>
  <si>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</si>
  <si>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</si>
  <si>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</si>
  <si>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</si>
  <si>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</si>
  <si>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</si>
  <si>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</si>
  <si>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</si>
  <si>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</si>
  <si>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</si>
  <si>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</si>
  <si>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</si>
  <si>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</si>
  <si>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</si>
  <si>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</si>
  <si>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</si>
  <si>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</si>
  <si>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</si>
  <si>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</si>
  <si>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</si>
  <si>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</si>
  <si>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</si>
  <si>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</si>
  <si>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</si>
  <si>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</si>
  <si>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</si>
  <si>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</si>
  <si>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</si>
  <si>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</si>
  <si>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</si>
  <si>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</si>
  <si>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</si>
  <si>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</si>
  <si>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</si>
  <si>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</si>
  <si>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</si>
  <si>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</si>
  <si>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</si>
  <si>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</si>
  <si>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</si>
  <si>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</si>
  <si>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</si>
  <si>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</si>
  <si>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</si>
  <si>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</si>
  <si>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</si>
  <si>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</si>
  <si>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</si>
  <si>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</si>
  <si>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</si>
  <si>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</si>
  <si>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</si>
  <si>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</si>
  <si>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</si>
  <si>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</si>
  <si>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</si>
  <si>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</si>
  <si>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</si>
  <si>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</si>
  <si>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</si>
  <si>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</si>
  <si>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</si>
  <si>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</si>
  <si>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</si>
  <si>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</si>
  <si>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</si>
  <si>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</si>
  <si>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</si>
  <si>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</si>
  <si>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</si>
  <si>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</si>
  <si>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</si>
  <si>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</si>
  <si>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</si>
  <si>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</si>
  <si>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</si>
  <si>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</si>
  <si>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</si>
  <si>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</si>
  <si>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</si>
  <si>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</si>
  <si>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</si>
  <si>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</si>
  <si>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</si>
  <si>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</si>
  <si>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</si>
  <si>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</si>
  <si>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</si>
  <si>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</si>
  <si>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</si>
  <si>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</si>
  <si>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</si>
  <si>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</si>
  <si>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</si>
  <si>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</si>
  <si>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</si>
  <si>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</si>
  <si>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</si>
  <si>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</si>
  <si>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</si>
  <si>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</si>
  <si>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</si>
  <si>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</si>
  <si>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</si>
  <si>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</si>
  <si>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</si>
  <si>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</si>
  <si>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</si>
  <si>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</si>
  <si>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</si>
  <si>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</si>
  <si>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</si>
  <si>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</si>
  <si>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</si>
  <si>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</si>
  <si>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</si>
  <si>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</si>
  <si>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</si>
  <si>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</si>
  <si>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</si>
  <si>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</si>
  <si>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</si>
  <si>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</si>
  <si>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</si>
  <si>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</si>
  <si>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</si>
  <si>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</si>
  <si>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</si>
  <si>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</si>
  <si>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</si>
  <si>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</si>
  <si>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</si>
  <si>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</si>
  <si>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</si>
  <si>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</si>
  <si>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</si>
  <si>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</si>
  <si>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</si>
  <si>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</si>
  <si>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</si>
  <si>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</si>
  <si>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</si>
  <si>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</si>
  <si>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</si>
  <si>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</si>
  <si>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</si>
  <si>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</si>
  <si>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</si>
  <si>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</si>
  <si>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</si>
  <si>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</si>
  <si>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</si>
  <si>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</si>
  <si>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</si>
  <si>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</si>
  <si>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</si>
  <si>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</si>
  <si>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</si>
  <si>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</si>
  <si>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</si>
  <si>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</si>
  <si>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</si>
  <si>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</si>
  <si>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</si>
  <si>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</si>
  <si>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</si>
  <si>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</si>
  <si>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</si>
  <si>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</si>
  <si>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</si>
  <si>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</si>
  <si>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</si>
  <si>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</si>
  <si>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</si>
  <si>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</si>
  <si>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</si>
  <si>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</si>
  <si>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</si>
  <si>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</si>
  <si>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</si>
  <si>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</si>
  <si>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</si>
  <si>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</si>
  <si>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</si>
  <si>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</si>
  <si>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</si>
  <si>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</si>
  <si>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</si>
  <si>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</si>
  <si>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</si>
  <si>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</si>
  <si>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</si>
  <si>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</si>
  <si>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</si>
  <si>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</si>
  <si>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</si>
  <si>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</si>
  <si>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</si>
  <si>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</si>
  <si>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</si>
  <si>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</si>
  <si>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</si>
  <si>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</si>
  <si>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</si>
  <si>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</si>
  <si>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</si>
  <si>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</si>
  <si>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</si>
  <si>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</si>
  <si>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</si>
  <si>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</si>
  <si>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</si>
  <si>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</si>
  <si>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</si>
  <si>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</si>
  <si>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</si>
  <si>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</si>
  <si>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</si>
  <si>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</si>
  <si>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</si>
  <si>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</si>
  <si>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</si>
  <si>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</si>
  <si>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</si>
  <si>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</si>
  <si>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</si>
  <si>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</si>
  <si>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</si>
  <si>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</si>
  <si>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</si>
  <si>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</si>
  <si>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</si>
  <si>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</si>
  <si>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</si>
  <si>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</si>
  <si>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</si>
  <si>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</si>
  <si>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</si>
  <si>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</si>
  <si>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</si>
  <si>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</si>
  <si>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</si>
  <si>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</si>
  <si>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</si>
  <si>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</si>
  <si>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</si>
  <si>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</si>
  <si>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</si>
  <si>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</si>
  <si>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</si>
  <si>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</si>
  <si>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</si>
  <si>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</si>
  <si>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</si>
  <si>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</si>
  <si>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</si>
  <si>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</si>
  <si>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</si>
  <si>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</si>
  <si>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</si>
  <si>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</si>
  <si>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</si>
  <si>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</si>
  <si>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</si>
  <si>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</si>
  <si>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</si>
  <si>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</si>
  <si>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</si>
  <si>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</si>
  <si>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</si>
  <si>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</si>
  <si>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</si>
  <si>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</si>
  <si>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</si>
  <si>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</si>
  <si>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</si>
  <si>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</si>
  <si>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</si>
  <si>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</si>
  <si>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</si>
  <si>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</si>
  <si>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</si>
  <si>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</si>
  <si>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</si>
  <si>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</si>
  <si>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</si>
  <si>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</si>
  <si>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</si>
  <si>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</si>
  <si>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</si>
  <si>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</si>
  <si>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</si>
  <si>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</si>
  <si>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</si>
  <si>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</si>
  <si>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</si>
  <si>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</si>
  <si>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</si>
  <si>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</si>
  <si>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</si>
  <si>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</si>
  <si>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</si>
  <si>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</si>
  <si>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</si>
  <si>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</si>
  <si>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</si>
  <si>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</si>
  <si>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</si>
  <si>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</si>
  <si>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</si>
  <si>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</si>
  <si>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</si>
  <si>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</si>
  <si>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</si>
  <si>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</si>
  <si>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</si>
  <si>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</si>
  <si>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</si>
  <si>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</si>
  <si>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</si>
  <si>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</si>
  <si>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</si>
  <si>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</si>
  <si>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</si>
  <si>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</si>
  <si>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</si>
  <si>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</si>
  <si>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</si>
  <si>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</si>
  <si>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</si>
  <si>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</si>
  <si>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</si>
  <si>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</si>
  <si>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</si>
  <si>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</si>
  <si>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</si>
  <si>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</si>
  <si>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</si>
  <si>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</si>
  <si>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</si>
  <si>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</si>
  <si>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</si>
  <si>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</si>
  <si>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</si>
  <si>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</si>
  <si>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</si>
  <si>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</si>
  <si>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</si>
  <si>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</si>
  <si>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</si>
  <si>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</si>
  <si>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</si>
  <si>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</si>
  <si>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</si>
  <si>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</si>
  <si>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</si>
  <si>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</si>
  <si>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</si>
  <si>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</si>
  <si>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</si>
  <si>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</si>
  <si>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</si>
  <si>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</si>
  <si>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</si>
  <si>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</si>
  <si>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</si>
  <si>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</si>
  <si>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</si>
  <si>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</si>
  <si>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</si>
  <si>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</si>
  <si>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</si>
  <si>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</si>
  <si>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</si>
  <si>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</si>
  <si>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</si>
  <si>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</si>
  <si>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</si>
  <si>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</si>
  <si>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</si>
  <si>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</si>
  <si>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</si>
  <si>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</si>
  <si>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</si>
  <si>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</si>
  <si>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</si>
  <si>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</si>
  <si>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</si>
  <si>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</si>
  <si>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</si>
  <si>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</si>
  <si>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</si>
  <si>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</si>
  <si>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</si>
  <si>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</si>
  <si>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</si>
  <si>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</si>
  <si>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</si>
  <si>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</si>
  <si>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</si>
  <si>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</si>
  <si>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</si>
  <si>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</si>
  <si>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</si>
  <si>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</si>
  <si>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</si>
  <si>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</si>
  <si>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</si>
  <si>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</si>
  <si>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</si>
  <si>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</si>
  <si>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</si>
  <si>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</si>
  <si>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</si>
  <si>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</si>
  <si>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</si>
  <si>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</si>
  <si>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</si>
  <si>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</si>
  <si>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</si>
  <si>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</si>
  <si>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</si>
  <si>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</si>
  <si>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</si>
  <si>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</si>
  <si>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</si>
  <si>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</si>
  <si>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</si>
  <si>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</si>
  <si>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</si>
  <si>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</si>
  <si>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</si>
  <si>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</si>
  <si>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</si>
  <si>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</si>
  <si>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</si>
  <si>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</si>
  <si>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</si>
  <si>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</si>
  <si>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</si>
  <si>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</si>
  <si>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</si>
  <si>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</si>
  <si>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</si>
  <si>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</si>
  <si>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</si>
  <si>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</si>
  <si>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</si>
  <si>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</si>
  <si>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</si>
  <si>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</si>
  <si>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</si>
  <si>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</si>
  <si>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</si>
  <si>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</si>
  <si>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</si>
  <si>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</si>
  <si>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</si>
  <si>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</si>
  <si>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</si>
  <si>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</si>
  <si>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</si>
  <si>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</si>
  <si>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</si>
  <si>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</si>
  <si>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</si>
  <si>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</si>
  <si>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</si>
  <si>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</si>
  <si>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</si>
  <si>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</si>
  <si>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</si>
  <si>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</si>
  <si>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</si>
  <si>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</si>
  <si>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</si>
  <si>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</si>
  <si>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</si>
  <si>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</si>
  <si>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</si>
  <si>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</si>
  <si>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</si>
  <si>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</si>
  <si>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</si>
  <si>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</si>
  <si>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</si>
  <si>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</si>
  <si>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</si>
  <si>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</si>
  <si>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</si>
  <si>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</si>
  <si>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</si>
  <si>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</si>
  <si>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</si>
  <si>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</si>
  <si>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</si>
  <si>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</si>
  <si>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</si>
  <si>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</si>
  <si>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</si>
  <si>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</si>
  <si>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</si>
  <si>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</si>
  <si>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</si>
  <si>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</si>
  <si>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</si>
  <si>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</si>
  <si>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</si>
  <si>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</si>
  <si>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</si>
  <si>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</si>
  <si>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</si>
  <si>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</si>
  <si>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</si>
  <si>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</si>
  <si>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</si>
  <si>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</si>
  <si>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</si>
  <si>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</si>
  <si>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</si>
  <si>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</si>
  <si>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</si>
  <si>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</si>
  <si>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</si>
  <si>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</si>
  <si>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</si>
  <si>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</si>
  <si>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</si>
  <si>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</si>
  <si>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</si>
  <si>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</si>
  <si>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</si>
  <si>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</si>
  <si>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</si>
  <si>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</si>
  <si>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</si>
  <si>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</si>
  <si>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</si>
  <si>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</si>
  <si>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</si>
  <si>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</si>
  <si>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</si>
  <si>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</si>
  <si>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</si>
  <si>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</si>
  <si>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</si>
  <si>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</si>
  <si>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</si>
  <si>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</si>
  <si>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</si>
  <si>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</si>
  <si>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</si>
  <si>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</si>
  <si>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</si>
  <si>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</si>
  <si>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</si>
  <si>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</si>
  <si>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</si>
  <si>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</si>
  <si>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</si>
  <si>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</si>
  <si>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</si>
  <si>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</si>
  <si>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</si>
  <si>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</si>
  <si>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</si>
  <si>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</si>
  <si>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</si>
  <si>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</si>
  <si>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</si>
  <si>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</si>
  <si>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</si>
  <si>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</si>
  <si>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</si>
  <si>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</si>
  <si>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</si>
  <si>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</si>
  <si>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</si>
  <si>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</si>
  <si>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</si>
  <si>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</si>
  <si>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</si>
  <si>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</si>
  <si>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</si>
  <si>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</si>
  <si>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</si>
  <si>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</si>
  <si>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</si>
  <si>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</si>
  <si>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</si>
  <si>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</si>
  <si>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</si>
  <si>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</si>
  <si>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</si>
  <si>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</si>
  <si>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</si>
  <si>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</si>
  <si>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</si>
  <si>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</si>
  <si>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</si>
  <si>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</si>
  <si>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</si>
  <si>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</si>
  <si>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</si>
  <si>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</si>
  <si>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</si>
  <si>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</si>
  <si>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</si>
  <si>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</si>
  <si>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</si>
  <si>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</si>
  <si>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</si>
  <si>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</si>
  <si>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</si>
  <si>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</si>
  <si>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</si>
  <si>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</si>
  <si>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</si>
  <si>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</si>
  <si>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</si>
  <si>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</si>
  <si>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</si>
  <si>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</si>
  <si>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</si>
  <si>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</si>
  <si>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</si>
  <si>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</si>
  <si>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</si>
  <si>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</si>
  <si>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</si>
  <si>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</si>
  <si>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</si>
  <si>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</si>
  <si>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</si>
  <si>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</si>
  <si>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</si>
  <si>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</si>
  <si>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</si>
  <si>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</si>
  <si>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</si>
  <si>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</si>
  <si>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</si>
  <si>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</si>
  <si>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</si>
  <si>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</si>
  <si>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</si>
  <si>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</si>
  <si>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</si>
  <si>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</si>
  <si>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</si>
  <si>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</si>
  <si>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</si>
  <si>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</si>
  <si>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</si>
  <si>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</si>
  <si>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</si>
  <si>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</si>
  <si>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</si>
  <si>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</si>
  <si>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</si>
  <si>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</si>
  <si>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</si>
  <si>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</si>
  <si>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</si>
  <si>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</si>
  <si>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</si>
  <si>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</si>
  <si>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</si>
  <si>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</si>
  <si>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</si>
  <si>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</si>
  <si>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</si>
  <si>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</si>
  <si>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</si>
  <si>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</si>
  <si>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</si>
  <si>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</si>
  <si>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</si>
  <si>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</si>
  <si>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</si>
  <si>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</si>
  <si>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</si>
  <si>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</si>
  <si>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</si>
  <si>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</si>
  <si>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</si>
  <si>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</si>
  <si>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</si>
  <si>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</si>
  <si>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</si>
  <si>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</si>
  <si>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</si>
  <si>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</si>
  <si>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</si>
  <si>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</si>
  <si>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</si>
  <si>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</si>
  <si>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</si>
  <si>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</si>
  <si>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</si>
  <si>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</si>
  <si>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</si>
  <si>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</si>
  <si>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</si>
  <si>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</si>
  <si>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</si>
  <si>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</si>
  <si>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</si>
  <si>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</si>
  <si>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</si>
  <si>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</si>
  <si>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</si>
  <si>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</si>
  <si>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</si>
  <si>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</si>
  <si>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</si>
  <si>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</si>
  <si>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</si>
  <si>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</si>
  <si>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</si>
  <si>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</si>
  <si>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</si>
  <si>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</si>
  <si>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</si>
  <si>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</si>
  <si>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</si>
  <si>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</si>
  <si>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</si>
  <si>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</si>
  <si>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</si>
  <si>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</si>
  <si>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</si>
  <si>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</si>
  <si>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</si>
  <si>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</si>
  <si>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</si>
  <si>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</si>
  <si>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</si>
  <si>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</si>
  <si>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</si>
  <si>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</si>
  <si>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</si>
  <si>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</si>
  <si>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</si>
  <si>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</si>
  <si>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</si>
  <si>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</si>
  <si>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</si>
  <si>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</si>
  <si>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</si>
  <si>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</si>
  <si>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</si>
  <si>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</si>
  <si>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</si>
  <si>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</si>
  <si>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</si>
  <si>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</si>
  <si>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</si>
  <si>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</si>
  <si>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</si>
  <si>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</si>
  <si>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</si>
  <si>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</si>
  <si>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</si>
  <si>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</si>
  <si>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</si>
  <si>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</si>
  <si>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</si>
  <si>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</si>
  <si>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</si>
  <si>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</si>
  <si>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</si>
  <si>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</si>
  <si>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</si>
  <si>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</si>
  <si>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</si>
  <si>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</si>
  <si>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</si>
  <si>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</si>
  <si>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</si>
  <si>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</si>
  <si>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</si>
  <si>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</si>
  <si>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</si>
  <si>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</si>
  <si>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</si>
  <si>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</si>
  <si>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</si>
  <si>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</si>
  <si>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</si>
  <si>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</si>
  <si>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</si>
  <si>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</si>
  <si>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</si>
  <si>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</si>
  <si>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</si>
  <si>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</si>
  <si>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</si>
  <si>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</si>
  <si>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</si>
  <si>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</si>
  <si>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</si>
  <si>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</si>
  <si>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</si>
  <si>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</si>
  <si>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</si>
  <si>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</si>
  <si>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</si>
  <si>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</si>
  <si>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</si>
  <si>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</si>
  <si>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</si>
  <si>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</si>
  <si>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</si>
  <si>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</si>
  <si>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</si>
  <si>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</si>
  <si>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</si>
  <si>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</si>
  <si>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</si>
  <si>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</si>
  <si>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</si>
  <si>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</si>
  <si>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</si>
  <si>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</si>
  <si>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</si>
  <si>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</si>
  <si>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</si>
  <si>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</si>
  <si>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</si>
  <si>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</si>
  <si>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</si>
  <si>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</si>
  <si>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</si>
  <si>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</si>
  <si>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</si>
  <si>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</si>
  <si>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</si>
  <si>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</si>
  <si>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</si>
  <si>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</si>
  <si>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</si>
  <si>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</si>
  <si>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</si>
  <si>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</si>
  <si>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</si>
  <si>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</si>
  <si>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</si>
  <si>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</si>
  <si>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</si>
  <si>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</si>
  <si>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</si>
  <si>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</si>
  <si>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</si>
  <si>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</si>
  <si>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</si>
  <si>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</si>
  <si>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</si>
  <si>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</si>
  <si>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</si>
  <si>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</si>
  <si>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</si>
  <si>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</si>
  <si>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</si>
  <si>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</si>
  <si>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</si>
  <si>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</si>
  <si>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</si>
  <si>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</si>
  <si>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</si>
  <si>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</si>
  <si>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</si>
  <si>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</si>
  <si>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</si>
  <si>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</si>
  <si>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</si>
  <si>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</si>
  <si>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</si>
  <si>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</si>
  <si>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</si>
  <si>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</si>
  <si>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</si>
  <si>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</si>
  <si>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</si>
  <si>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</si>
  <si>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</si>
  <si>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</si>
  <si>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</si>
  <si>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</si>
  <si>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</si>
  <si>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</si>
  <si>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</si>
  <si>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</si>
  <si>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</si>
  <si>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</si>
  <si>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</si>
  <si>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</si>
  <si>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</si>
  <si>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</si>
  <si>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</si>
  <si>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</si>
  <si>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</si>
  <si>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</si>
  <si>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</si>
  <si>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</si>
  <si>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</si>
  <si>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</si>
  <si>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</si>
  <si>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</si>
  <si>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</si>
  <si>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</si>
  <si>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</si>
  <si>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</si>
  <si>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</si>
  <si>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</si>
  <si>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</si>
  <si>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</si>
  <si>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</si>
  <si>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</si>
  <si>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</si>
  <si>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</si>
  <si>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</si>
  <si>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</si>
  <si>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</si>
  <si>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</si>
  <si>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</si>
  <si>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</si>
  <si>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</si>
  <si>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</si>
  <si>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</si>
  <si>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</si>
  <si>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</si>
  <si>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</si>
  <si>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</si>
  <si>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</si>
  <si>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</si>
  <si>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</si>
  <si>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</si>
  <si>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</si>
  <si>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</si>
  <si>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</si>
  <si>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</si>
  <si>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</si>
  <si>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</si>
  <si>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</si>
  <si>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</si>
  <si>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</si>
  <si>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</si>
  <si>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</si>
  <si>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</si>
  <si>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</si>
  <si>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</si>
  <si>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</si>
  <si>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</si>
  <si>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</si>
  <si>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</si>
  <si>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</si>
  <si>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</si>
  <si>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</si>
  <si>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</si>
  <si>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</si>
  <si>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</si>
  <si>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</si>
  <si>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</si>
  <si>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</si>
  <si>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</si>
  <si>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</si>
  <si>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</si>
  <si>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</si>
  <si>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</si>
  <si>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</si>
  <si>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</si>
  <si>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</si>
  <si>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</si>
  <si>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</si>
  <si>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</si>
  <si>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</si>
  <si>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</si>
  <si>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</si>
  <si>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</si>
  <si>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</si>
  <si>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</si>
  <si>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</si>
  <si>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</si>
  <si>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</si>
  <si>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</si>
  <si>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</si>
  <si>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</si>
  <si>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</si>
  <si>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</si>
  <si>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</si>
  <si>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</si>
  <si>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</si>
  <si>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</si>
  <si>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</si>
  <si>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</si>
  <si>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</si>
  <si>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</si>
  <si>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</si>
  <si>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</si>
  <si>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</si>
  <si>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</si>
  <si>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</si>
  <si>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</si>
  <si>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</si>
  <si>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</si>
  <si>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</si>
  <si>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</si>
  <si>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</si>
  <si>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</si>
  <si>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</si>
  <si>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</si>
  <si>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</si>
  <si>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</si>
  <si>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</si>
  <si>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</si>
  <si>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</si>
  <si>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</si>
  <si>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</si>
  <si>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</si>
  <si>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</si>
  <si>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</si>
  <si>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</si>
  <si>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</si>
  <si>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</si>
  <si>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</si>
  <si>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</si>
  <si>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</si>
  <si>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</si>
  <si>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</si>
  <si>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</si>
  <si>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</si>
  <si>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</si>
  <si>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</si>
  <si>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</si>
  <si>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</si>
  <si>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</si>
  <si>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</si>
  <si>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</si>
  <si>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</si>
  <si>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</si>
  <si>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</si>
  <si>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</si>
  <si>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</si>
  <si>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</si>
  <si>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</si>
  <si>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</si>
  <si>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</si>
  <si>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</si>
  <si>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</si>
  <si>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</si>
  <si>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</si>
  <si>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</si>
  <si>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</si>
  <si>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</si>
  <si>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</si>
  <si>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</si>
  <si>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</si>
  <si>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</si>
  <si>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</si>
  <si>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</si>
  <si>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</si>
  <si>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</si>
  <si>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</si>
  <si>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</si>
  <si>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</si>
  <si>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</si>
  <si>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</si>
  <si>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</si>
  <si>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</si>
  <si>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</si>
  <si>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</si>
  <si>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</si>
  <si>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</si>
  <si>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</si>
  <si>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</si>
  <si>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</si>
  <si>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</si>
  <si>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</si>
  <si>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</si>
  <si>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</si>
  <si>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</si>
  <si>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</si>
  <si>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</si>
  <si>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</si>
  <si>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</si>
  <si>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</si>
  <si>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</si>
  <si>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</si>
  <si>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</si>
  <si>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</si>
  <si>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</si>
  <si>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</si>
  <si>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</si>
  <si>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</si>
  <si>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</si>
  <si>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</si>
  <si>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</si>
  <si>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</si>
  <si>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</si>
  <si>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</si>
  <si>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</si>
  <si>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</si>
  <si>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</si>
  <si>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</si>
  <si>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</si>
  <si>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</si>
  <si>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</si>
  <si>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</si>
  <si>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</si>
  <si>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</si>
  <si>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</si>
  <si>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</si>
  <si>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</si>
  <si>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</si>
  <si>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</si>
  <si>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</si>
  <si>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</si>
  <si>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</si>
  <si>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</si>
  <si>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</si>
  <si>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</si>
  <si>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</si>
  <si>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</si>
  <si>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</si>
  <si>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</si>
  <si>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</si>
  <si>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</si>
  <si>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</si>
  <si>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</si>
  <si>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</si>
  <si>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</si>
  <si>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</si>
  <si>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</si>
  <si>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</si>
  <si>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</si>
  <si>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</si>
  <si>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</si>
  <si>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</si>
  <si>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</si>
  <si>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</si>
  <si>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</si>
  <si>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</si>
  <si>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</si>
  <si>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</si>
  <si>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</si>
  <si>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</si>
  <si>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</si>
  <si>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</si>
  <si>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</si>
  <si>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</si>
  <si>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</si>
  <si>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</si>
  <si>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</si>
  <si>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</si>
  <si>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</si>
  <si>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</si>
  <si>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</si>
  <si>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</si>
  <si>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</si>
  <si>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</si>
  <si>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</si>
  <si>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</si>
  <si>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</si>
  <si>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</si>
  <si>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</si>
  <si>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</si>
  <si>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</si>
  <si>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</si>
  <si>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</si>
  <si>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</si>
  <si>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</si>
  <si>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</si>
  <si>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</si>
  <si>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</si>
  <si>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</si>
  <si>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</si>
  <si>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</si>
  <si>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</si>
  <si>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</si>
  <si>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</si>
  <si>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</si>
  <si>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</si>
  <si>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</si>
  <si>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</si>
  <si>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</si>
  <si>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</si>
  <si>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</si>
  <si>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</si>
  <si>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</si>
  <si>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</si>
  <si>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</si>
  <si>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</si>
  <si>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</si>
  <si>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</si>
  <si>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</si>
  <si>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</si>
  <si>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</si>
  <si>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</si>
  <si>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</si>
  <si>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</si>
  <si>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</si>
  <si>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</si>
  <si>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</si>
  <si>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</si>
  <si>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</si>
  <si>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</si>
  <si>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</si>
  <si>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</si>
  <si>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</si>
  <si>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</si>
  <si>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</si>
  <si>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</si>
  <si>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</si>
  <si>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</si>
  <si>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</si>
  <si>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</si>
  <si>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</si>
  <si>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</si>
  <si>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</si>
  <si>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</si>
  <si>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</si>
  <si>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</si>
  <si>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</si>
  <si>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</si>
  <si>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</si>
  <si>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</si>
  <si>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</si>
  <si>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</si>
  <si>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</si>
  <si>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</si>
  <si>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</si>
  <si>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</si>
  <si>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</si>
  <si>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</si>
  <si>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</si>
  <si>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</si>
  <si>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</si>
  <si>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</si>
  <si>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</si>
  <si>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</si>
  <si>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</si>
  <si>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</si>
  <si>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</si>
  <si>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</si>
  <si>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</si>
  <si>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</si>
  <si>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</si>
  <si>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</si>
  <si>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</si>
  <si>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</si>
  <si>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</si>
  <si>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</si>
  <si>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</si>
  <si>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</si>
  <si>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</si>
  <si>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</si>
  <si>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</si>
  <si>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</si>
  <si>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</si>
  <si>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</si>
  <si>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</si>
  <si>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</si>
  <si>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</si>
  <si>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</si>
  <si>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</si>
  <si>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</si>
  <si>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</si>
  <si>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</si>
  <si>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</si>
  <si>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</si>
  <si>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</si>
  <si>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</si>
  <si>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</si>
  <si>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</si>
  <si>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</si>
  <si>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</si>
  <si>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</si>
  <si>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</si>
  <si>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</si>
  <si>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</si>
  <si>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</si>
  <si>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</si>
  <si>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</si>
  <si>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</si>
  <si>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</si>
  <si>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</si>
  <si>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</si>
  <si>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</si>
  <si>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</si>
  <si>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</si>
  <si>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</si>
  <si>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</si>
  <si>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</si>
  <si>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</si>
  <si>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</si>
  <si>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</si>
  <si>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</si>
  <si>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</si>
  <si>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</si>
  <si>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</si>
  <si>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</si>
  <si>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</si>
  <si>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</si>
  <si>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</si>
  <si>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</si>
  <si>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</si>
  <si>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</si>
  <si>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</si>
  <si>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</si>
  <si>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</si>
  <si>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</si>
  <si>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</si>
  <si>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</si>
  <si>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</si>
  <si>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</si>
  <si>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</si>
  <si>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</si>
  <si>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</si>
  <si>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</si>
  <si>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</si>
  <si>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</si>
  <si>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</si>
  <si>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</si>
  <si>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</si>
  <si>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</si>
  <si>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</si>
  <si>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</si>
  <si>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</si>
  <si>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</si>
  <si>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</si>
  <si>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</si>
  <si>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</si>
  <si>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</si>
  <si>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</si>
  <si>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</si>
  <si>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</si>
  <si>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</si>
  <si>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</si>
  <si>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</si>
  <si>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</si>
  <si>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</si>
  <si>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</si>
  <si>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</si>
  <si>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</si>
  <si>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</si>
  <si>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</si>
  <si>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</si>
  <si>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</si>
  <si>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</si>
  <si>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</si>
  <si>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</si>
  <si>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</si>
  <si>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</si>
  <si>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</si>
  <si>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</si>
  <si>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</si>
  <si>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</si>
  <si>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</si>
  <si>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</si>
  <si>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</si>
  <si>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</si>
  <si>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</si>
  <si>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</si>
  <si>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</si>
  <si>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</si>
  <si>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</si>
  <si>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</si>
  <si>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</si>
  <si>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</si>
  <si>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</si>
  <si>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</si>
  <si>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</si>
  <si>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</si>
  <si>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</si>
  <si>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</si>
  <si>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</si>
  <si>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</si>
  <si>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</si>
  <si>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</si>
  <si>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</si>
  <si>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</si>
  <si>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</si>
  <si>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</si>
  <si>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</si>
  <si>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</si>
  <si>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</si>
  <si>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</si>
  <si>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</si>
  <si>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</si>
  <si>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</si>
  <si>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</si>
  <si>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</si>
  <si>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</si>
  <si>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</si>
  <si>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</si>
  <si>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</si>
  <si>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</si>
  <si>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</si>
  <si>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</si>
  <si>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</si>
  <si>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</si>
  <si>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</si>
  <si>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</si>
  <si>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</si>
  <si>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</si>
  <si>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</si>
  <si>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</si>
  <si>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</si>
  <si>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</si>
  <si>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</si>
  <si>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</si>
  <si>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</si>
  <si>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</si>
  <si>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</si>
  <si>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</si>
  <si>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</si>
  <si>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</si>
  <si>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</si>
  <si>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</si>
  <si>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</si>
  <si>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</si>
  <si>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</si>
  <si>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</si>
  <si>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</si>
  <si>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</si>
  <si>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</si>
  <si>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</si>
  <si>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</si>
  <si>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</si>
  <si>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</si>
  <si>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</si>
  <si>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</si>
  <si>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</si>
  <si>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</si>
  <si>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</si>
  <si>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</si>
  <si>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</si>
  <si>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</si>
  <si>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</si>
  <si>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</si>
  <si>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</si>
  <si>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</si>
  <si>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</si>
  <si>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</si>
  <si>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</si>
  <si>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</si>
  <si>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</si>
  <si>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</si>
  <si>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</si>
  <si>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</si>
  <si>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</si>
  <si>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</si>
  <si>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</si>
  <si>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</si>
  <si>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</si>
  <si>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</si>
  <si>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</si>
  <si>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</si>
  <si>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</si>
  <si>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</si>
  <si>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</si>
  <si>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</si>
  <si>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</si>
  <si>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</si>
  <si>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</si>
  <si>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</si>
  <si>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</si>
  <si>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</si>
  <si>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</si>
  <si>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</si>
  <si>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</si>
  <si>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</si>
  <si>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</si>
  <si>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</si>
  <si>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</si>
  <si>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</si>
  <si>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</si>
  <si>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</si>
  <si>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</si>
  <si>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</si>
  <si>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</si>
  <si>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</si>
  <si>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</si>
  <si>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</si>
  <si>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</si>
  <si>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</si>
  <si>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</si>
  <si>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</si>
  <si>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</si>
  <si>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</si>
  <si>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</si>
  <si>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</si>
  <si>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</si>
  <si>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</si>
  <si>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</si>
  <si>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</si>
  <si>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</si>
  <si>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</si>
  <si>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</si>
  <si>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</si>
  <si>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</si>
  <si>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</si>
  <si>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</si>
  <si>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</si>
  <si>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</si>
  <si>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</si>
  <si>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</si>
  <si>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</si>
  <si>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</si>
  <si>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</si>
  <si>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</si>
  <si>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</si>
  <si>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</si>
  <si>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</si>
  <si>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</si>
  <si>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</si>
  <si>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</si>
  <si>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</si>
  <si>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</si>
  <si>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</si>
  <si>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</si>
  <si>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</si>
  <si>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</si>
  <si>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</si>
  <si>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</si>
  <si>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</si>
  <si>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</si>
  <si>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</si>
  <si>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</si>
  <si>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</si>
  <si>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</si>
  <si>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</si>
  <si>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</si>
  <si>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</si>
  <si>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</si>
  <si>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</si>
  <si>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</si>
  <si>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</si>
  <si>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</si>
  <si>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</si>
  <si>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</si>
  <si>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</si>
  <si>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</si>
  <si>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</si>
  <si>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</si>
  <si>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</si>
  <si>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</si>
  <si>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</si>
  <si>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</si>
  <si>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</si>
  <si>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</si>
  <si>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</si>
  <si>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</si>
  <si>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</si>
  <si>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</si>
  <si>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</si>
  <si>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</si>
  <si>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</si>
  <si>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</si>
  <si>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</si>
  <si>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</si>
  <si>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</si>
  <si>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</si>
  <si>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</si>
  <si>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</si>
  <si>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</si>
  <si>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</si>
  <si>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</si>
  <si>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</si>
  <si>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</si>
  <si>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</si>
  <si>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</si>
  <si>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</si>
  <si>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</si>
  <si>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</si>
  <si>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</si>
  <si>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</si>
  <si>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</si>
  <si>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</si>
  <si>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</si>
  <si>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</si>
  <si>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</si>
  <si>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</si>
  <si>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</si>
  <si>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</si>
  <si>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</si>
  <si>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</si>
  <si>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</si>
  <si>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</si>
  <si>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</si>
  <si>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</si>
  <si>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</si>
  <si>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</si>
  <si>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</si>
  <si>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</si>
  <si>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</si>
  <si>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</si>
  <si>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</si>
  <si>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</si>
  <si>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</si>
  <si>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</si>
  <si>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</si>
  <si>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</si>
  <si>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</si>
  <si>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</si>
  <si>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</si>
  <si>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</si>
  <si>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</si>
  <si>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</si>
  <si>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</si>
  <si>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</si>
  <si>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</si>
  <si>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</si>
  <si>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</si>
  <si>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</si>
  <si>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</si>
  <si>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</si>
  <si>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</si>
  <si>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</si>
  <si>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</si>
  <si>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</si>
  <si>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</si>
  <si>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</si>
  <si>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</si>
  <si>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</si>
  <si>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</si>
  <si>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</si>
  <si>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</si>
  <si>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</si>
  <si>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</si>
  <si>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</si>
  <si>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</si>
  <si>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</si>
  <si>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</si>
  <si>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</si>
  <si>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</si>
  <si>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</si>
  <si>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</si>
  <si>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</si>
  <si>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</si>
  <si>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</si>
  <si>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</si>
  <si>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</si>
  <si>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</si>
  <si>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</si>
  <si>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</si>
  <si>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</si>
  <si>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</si>
  <si>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</si>
  <si>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</si>
  <si>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</si>
  <si>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</si>
  <si>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</si>
  <si>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</si>
  <si>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</si>
  <si>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</si>
  <si>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</si>
  <si>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</si>
  <si>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</si>
  <si>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</si>
  <si>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</si>
  <si>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</si>
  <si>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</si>
  <si>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</si>
  <si>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</si>
  <si>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</si>
  <si>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</si>
  <si>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</si>
  <si>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</si>
  <si>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</si>
  <si>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</si>
  <si>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</si>
  <si>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</si>
  <si>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</si>
  <si>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</si>
  <si>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</si>
  <si>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</si>
  <si>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</si>
  <si>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</si>
  <si>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</si>
  <si>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</si>
  <si>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</si>
  <si>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</si>
  <si>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</si>
  <si>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</si>
  <si>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</si>
  <si>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</si>
  <si>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</si>
  <si>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</si>
  <si>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</si>
  <si>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</si>
  <si>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</si>
  <si>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</si>
  <si>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</si>
  <si>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</si>
  <si>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</si>
  <si>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</si>
  <si>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</si>
  <si>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</si>
  <si>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</si>
  <si>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</si>
  <si>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</si>
  <si>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</si>
  <si>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</si>
  <si>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</si>
  <si>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</si>
  <si>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</si>
  <si>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</si>
  <si>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</si>
  <si>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</si>
  <si>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</si>
  <si>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</si>
  <si>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</si>
  <si>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</si>
  <si>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</si>
  <si>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</si>
  <si>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</si>
  <si>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</si>
  <si>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</si>
  <si>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</si>
  <si>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</si>
  <si>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</si>
  <si>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</si>
  <si>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</si>
  <si>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</si>
  <si>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</si>
  <si>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</si>
  <si>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</si>
  <si>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</si>
  <si>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</si>
  <si>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</si>
  <si>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</si>
  <si>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</si>
  <si>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</si>
  <si>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</si>
  <si>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</si>
  <si>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</si>
  <si>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</si>
  <si>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</si>
  <si>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</si>
  <si>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</si>
  <si>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</si>
  <si>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</si>
  <si>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</si>
  <si>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</si>
  <si>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</si>
  <si>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</si>
  <si>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</si>
  <si>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</si>
  <si>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</si>
  <si>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</si>
  <si>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</si>
  <si>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</si>
  <si>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</si>
  <si>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</si>
  <si>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</si>
  <si>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</si>
  <si>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</si>
  <si>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</si>
  <si>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</si>
  <si>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</si>
  <si>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</si>
  <si>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</si>
  <si>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</si>
  <si>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</si>
  <si>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</si>
  <si>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</si>
  <si>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</si>
  <si>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</si>
  <si>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</si>
  <si>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</si>
  <si>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</si>
  <si>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</si>
  <si>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</si>
  <si>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</si>
  <si>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</si>
  <si>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</si>
  <si>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</si>
  <si>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</si>
  <si>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</si>
  <si>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</si>
  <si>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</si>
  <si>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</si>
  <si>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</si>
  <si>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</si>
  <si>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</si>
  <si>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</si>
  <si>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</si>
  <si>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</si>
  <si>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</si>
  <si>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</si>
  <si>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</si>
  <si>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</si>
  <si>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</si>
  <si>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</si>
  <si>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</si>
  <si>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</si>
  <si>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</si>
  <si>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</si>
  <si>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</si>
  <si>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</si>
  <si>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</si>
  <si>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</si>
  <si>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</si>
  <si>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</si>
  <si>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</si>
  <si>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</si>
  <si>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</si>
  <si>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</si>
  <si>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</si>
  <si>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</si>
  <si>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</si>
  <si>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</si>
  <si>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</si>
  <si>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</si>
  <si>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</si>
  <si>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</si>
  <si>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</si>
  <si>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</si>
  <si>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</si>
  <si>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</si>
  <si>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</si>
  <si>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</si>
  <si>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</si>
  <si>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</si>
  <si>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</si>
  <si>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</si>
  <si>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</si>
  <si>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</si>
  <si>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</si>
  <si>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</si>
  <si>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</si>
  <si>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</si>
  <si>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</si>
  <si>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</si>
  <si>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</si>
  <si>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</si>
  <si>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</si>
  <si>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</si>
  <si>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</si>
  <si>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</si>
  <si>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</si>
  <si>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</si>
  <si>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</si>
  <si>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</si>
  <si>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</si>
  <si>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</si>
  <si>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</si>
  <si>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</si>
  <si>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</si>
  <si>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</si>
  <si>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</si>
  <si>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</si>
  <si>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</si>
  <si>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</si>
  <si>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</si>
  <si>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</si>
  <si>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</si>
  <si>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</si>
  <si>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</si>
  <si>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</si>
  <si>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</si>
  <si>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</si>
  <si>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</si>
  <si>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</si>
  <si>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</si>
  <si>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</si>
  <si>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</si>
  <si>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</si>
  <si>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</si>
  <si>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</si>
  <si>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</si>
  <si>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</si>
  <si>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</si>
  <si>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</si>
  <si>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</si>
  <si>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</si>
  <si>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</si>
  <si>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</si>
  <si>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</si>
  <si>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</si>
  <si>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</si>
  <si>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</si>
  <si>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</si>
  <si>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</si>
  <si>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</si>
  <si>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</si>
  <si>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</si>
  <si>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</si>
  <si>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</si>
  <si>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</si>
  <si>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</si>
  <si>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</si>
  <si>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</si>
  <si>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</si>
  <si>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</si>
  <si>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</si>
  <si>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</si>
  <si>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</si>
  <si>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</si>
  <si>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</si>
  <si>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</si>
  <si>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</si>
  <si>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</si>
  <si>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</si>
  <si>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</si>
  <si>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</si>
  <si>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</si>
  <si>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</si>
  <si>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</si>
  <si>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</si>
  <si>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</si>
  <si>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</si>
  <si>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</si>
  <si>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</si>
  <si>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</si>
  <si>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</si>
  <si>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</si>
  <si>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</si>
  <si>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</si>
  <si>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</si>
  <si>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</si>
  <si>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</si>
  <si>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</si>
  <si>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</si>
  <si>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</si>
  <si>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</si>
  <si>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</si>
  <si>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</si>
  <si>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</si>
  <si>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</si>
  <si>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</si>
  <si>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</si>
  <si>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</si>
  <si>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</si>
  <si>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</si>
  <si>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</si>
  <si>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</si>
  <si>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</si>
  <si>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</si>
  <si>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</si>
  <si>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</si>
  <si>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</si>
  <si>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</si>
  <si>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</si>
  <si>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</si>
  <si>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</si>
  <si>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</si>
  <si>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</si>
  <si>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</si>
  <si>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</si>
  <si>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</si>
  <si>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</si>
  <si>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</si>
  <si>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</si>
  <si>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</si>
  <si>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</si>
  <si>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</si>
  <si>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</si>
  <si>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</si>
  <si>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</si>
  <si>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</si>
  <si>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</si>
  <si>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</si>
  <si>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</si>
  <si>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</si>
  <si>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</si>
  <si>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</si>
  <si>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</si>
  <si>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</si>
  <si>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</si>
  <si>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</si>
  <si>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</si>
  <si>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</si>
  <si>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</si>
  <si>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</si>
  <si>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</si>
  <si>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</si>
  <si>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</si>
  <si>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</si>
  <si>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</si>
  <si>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</si>
  <si>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</si>
  <si>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</si>
  <si>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</si>
  <si>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</si>
  <si>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</si>
  <si>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</si>
  <si>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</si>
  <si>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</si>
  <si>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</si>
  <si>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</si>
  <si>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</si>
  <si>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</si>
  <si>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</si>
  <si>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</si>
  <si>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</si>
  <si>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</si>
  <si>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</si>
  <si>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</si>
  <si>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</si>
  <si>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</si>
  <si>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</si>
  <si>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</si>
  <si>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</si>
  <si>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</si>
  <si>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</si>
  <si>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</si>
  <si>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</si>
  <si>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</si>
  <si>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</si>
  <si>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</si>
  <si>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</si>
  <si>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</si>
  <si>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</si>
  <si>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</si>
  <si>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</si>
  <si>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</si>
  <si>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</si>
  <si>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</si>
  <si>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</si>
  <si>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</si>
  <si>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</si>
  <si>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</si>
  <si>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</si>
  <si>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</si>
  <si>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</si>
  <si>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</si>
  <si>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</si>
  <si>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</si>
  <si>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</si>
  <si>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</si>
  <si>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</si>
  <si>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</si>
  <si>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</si>
  <si>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</si>
  <si>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</si>
  <si>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</si>
  <si>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</si>
  <si>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</si>
  <si>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</si>
  <si>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</si>
  <si>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</si>
  <si>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</si>
  <si>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</si>
  <si>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</si>
  <si>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</si>
  <si>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</si>
  <si>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</si>
  <si>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</si>
  <si>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</si>
  <si>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</si>
  <si>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</si>
  <si>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</si>
  <si>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</si>
  <si>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</si>
  <si>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</si>
  <si>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</si>
  <si>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</si>
  <si>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</si>
  <si>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</si>
  <si>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</si>
  <si>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</si>
  <si>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</si>
  <si>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</si>
  <si>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</si>
  <si>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</si>
  <si>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</si>
  <si>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</si>
  <si>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</si>
  <si>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</si>
  <si>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</si>
  <si>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</si>
  <si>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</si>
  <si>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</si>
  <si>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</si>
  <si>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</si>
  <si>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</si>
  <si>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</si>
  <si>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</si>
  <si>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</si>
  <si>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</si>
  <si>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</si>
  <si>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</si>
  <si>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</si>
  <si>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</si>
  <si>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</si>
  <si>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</si>
  <si>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</si>
  <si>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</si>
  <si>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</si>
  <si>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</si>
  <si>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</si>
  <si>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</si>
  <si>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</si>
  <si>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</si>
  <si>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</si>
  <si>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</si>
  <si>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</si>
  <si>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</si>
  <si>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</si>
  <si>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</si>
  <si>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</si>
  <si>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</si>
  <si>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</si>
  <si>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</si>
  <si>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</si>
  <si>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</si>
  <si>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</si>
  <si>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</si>
  <si>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</si>
  <si>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</si>
  <si>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</si>
  <si>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</si>
  <si>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</si>
  <si>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</si>
  <si>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</si>
  <si>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</si>
  <si>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</si>
  <si>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</si>
  <si>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</si>
  <si>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</si>
  <si>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</si>
  <si>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</si>
  <si>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</si>
  <si>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</si>
  <si>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</si>
  <si>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</si>
  <si>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</si>
  <si>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</si>
  <si>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</si>
  <si>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</si>
  <si>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</si>
  <si>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</si>
  <si>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</si>
  <si>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</si>
  <si>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</si>
  <si>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</si>
  <si>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</si>
  <si>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</si>
  <si>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</si>
  <si>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</si>
  <si>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</si>
  <si>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</si>
  <si>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</si>
  <si>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</si>
  <si>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</si>
  <si>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</si>
  <si>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</si>
  <si>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</si>
  <si>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</si>
  <si>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</si>
  <si>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</si>
  <si>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</si>
  <si>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</si>
  <si>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</si>
  <si>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</si>
  <si>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</si>
  <si>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</si>
  <si>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</si>
  <si>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</si>
  <si>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</si>
  <si>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</si>
  <si>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</si>
  <si>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</si>
  <si>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</si>
  <si>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</si>
  <si>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</si>
  <si>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</si>
  <si>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</si>
  <si>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</si>
  <si>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</si>
  <si>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</si>
  <si>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</si>
  <si>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</si>
  <si>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</si>
  <si>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</si>
  <si>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</si>
  <si>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</si>
  <si>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</si>
  <si>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</si>
  <si>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</si>
  <si>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</si>
  <si>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</si>
  <si>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</si>
  <si>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</si>
  <si>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</si>
  <si>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</si>
  <si>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</si>
  <si>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</si>
  <si>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</si>
  <si>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</si>
  <si>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</si>
  <si>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</si>
  <si>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</si>
  <si>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</si>
  <si>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</si>
  <si>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</si>
  <si>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</si>
  <si>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</si>
  <si>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</si>
  <si>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</si>
  <si>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</si>
  <si>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</si>
  <si>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</si>
  <si>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</si>
  <si>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</si>
  <si>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</si>
  <si>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</si>
  <si>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</si>
  <si>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</si>
  <si>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</si>
  <si>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</si>
  <si>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</si>
  <si>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</si>
  <si>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</si>
  <si>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</si>
  <si>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</si>
  <si>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</si>
  <si>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</si>
  <si>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</si>
  <si>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</si>
  <si>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</si>
  <si>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</si>
  <si>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</si>
  <si>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</si>
  <si>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</si>
  <si>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</si>
  <si>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</si>
  <si>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</si>
  <si>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</si>
  <si>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</si>
  <si>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</si>
  <si>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</si>
  <si>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</si>
  <si>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</si>
  <si>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</si>
  <si>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</si>
  <si>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</si>
  <si>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</si>
  <si>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</si>
  <si>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</si>
  <si>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</si>
  <si>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</si>
  <si>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</si>
  <si>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</si>
  <si>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</si>
  <si>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</si>
  <si>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</si>
  <si>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</si>
  <si>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</si>
  <si>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</si>
  <si>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</si>
  <si>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</si>
  <si>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</si>
  <si>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</si>
  <si>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</si>
  <si>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</si>
  <si>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</si>
  <si>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</si>
  <si>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</si>
  <si>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</si>
  <si>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</si>
  <si>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</si>
  <si>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</si>
  <si>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</si>
  <si>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</si>
  <si>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</si>
  <si>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</si>
  <si>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</si>
  <si>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</si>
  <si>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</si>
  <si>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</si>
  <si>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</si>
  <si>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</si>
  <si>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</si>
  <si>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</si>
  <si>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</si>
  <si>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</si>
  <si>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</si>
  <si>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</si>
  <si>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</si>
  <si>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</si>
  <si>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</si>
  <si>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</si>
  <si>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</si>
  <si>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</si>
  <si>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</si>
  <si>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</si>
  <si>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</si>
  <si>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</si>
  <si>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</si>
  <si>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</si>
  <si>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</si>
  <si>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</si>
  <si>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</si>
  <si>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</si>
  <si>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</si>
  <si>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</si>
  <si>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</si>
  <si>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</si>
  <si>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</si>
  <si>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</si>
  <si>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</si>
  <si>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</si>
  <si>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</si>
  <si>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</si>
  <si>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</si>
  <si>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</si>
  <si>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</si>
  <si>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</si>
  <si>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</si>
  <si>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</si>
  <si>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</si>
  <si>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</si>
  <si>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</si>
  <si>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</si>
  <si>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</si>
  <si>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</si>
  <si>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</si>
  <si>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</si>
  <si>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</si>
  <si>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</si>
  <si>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</si>
  <si>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</si>
  <si>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</si>
  <si>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</si>
  <si>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</si>
  <si>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</si>
  <si>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</si>
  <si>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</si>
  <si>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</si>
  <si>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</si>
  <si>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</si>
  <si>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</si>
  <si>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</si>
  <si>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</si>
  <si>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</si>
  <si>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</si>
  <si>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</si>
  <si>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</si>
  <si>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</si>
  <si>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</si>
  <si>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</si>
  <si>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</si>
  <si>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</si>
  <si>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</si>
  <si>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</si>
  <si>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</si>
  <si>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</si>
  <si>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</si>
  <si>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</si>
  <si>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</si>
  <si>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</si>
  <si>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</si>
  <si>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</si>
  <si>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</si>
  <si>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</si>
  <si>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</si>
  <si>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</si>
  <si>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</si>
  <si>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</si>
  <si>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</si>
  <si>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</si>
  <si>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</si>
  <si>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</si>
  <si>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</si>
  <si>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</si>
  <si>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</si>
  <si>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</si>
  <si>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</si>
  <si>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</si>
  <si>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</si>
  <si>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</si>
  <si>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</si>
  <si>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</si>
  <si>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</si>
  <si>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</si>
  <si>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</si>
  <si>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</si>
  <si>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</si>
  <si>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</si>
  <si>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</si>
  <si>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</si>
  <si>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</si>
  <si>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</si>
  <si>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</si>
  <si>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</si>
  <si>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</si>
  <si>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</si>
  <si>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</si>
  <si>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</si>
  <si>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</si>
  <si>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</si>
  <si>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</si>
  <si>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</si>
  <si>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</si>
  <si>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</si>
  <si>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</si>
  <si>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</si>
  <si>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</si>
  <si>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</si>
  <si>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</si>
  <si>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</si>
  <si>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</si>
  <si>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</si>
  <si>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</si>
  <si>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</si>
  <si>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</si>
  <si>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</si>
  <si>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</si>
  <si>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</si>
  <si>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</si>
  <si>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</si>
  <si>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</si>
  <si>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</si>
  <si>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</si>
  <si>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</si>
  <si>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</si>
  <si>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</si>
  <si>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</si>
  <si>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</si>
  <si>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</si>
  <si>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</si>
  <si>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</si>
  <si>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</si>
  <si>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</si>
  <si>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</si>
  <si>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</si>
  <si>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</si>
  <si>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</si>
  <si>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</si>
  <si>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</si>
  <si>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</si>
  <si>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</si>
  <si>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</si>
  <si>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</si>
  <si>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</si>
  <si>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</si>
  <si>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</si>
  <si>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</si>
  <si>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</si>
  <si>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</si>
  <si>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</si>
  <si>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</si>
  <si>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</si>
  <si>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</si>
  <si>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</si>
  <si>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</si>
  <si>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</si>
  <si>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</si>
  <si>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</si>
  <si>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</si>
  <si>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</si>
  <si>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</si>
  <si>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</si>
  <si>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</si>
  <si>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</si>
  <si>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</si>
  <si>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</si>
  <si>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</si>
  <si>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</si>
  <si>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</si>
  <si>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</si>
  <si>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</si>
  <si>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</si>
  <si>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</si>
  <si>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</si>
  <si>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</si>
  <si>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</si>
  <si>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</si>
  <si>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</si>
  <si>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</si>
  <si>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</si>
  <si>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</si>
  <si>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</si>
  <si>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</si>
  <si>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</si>
  <si>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</si>
  <si>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</si>
  <si>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</si>
  <si>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</si>
  <si>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</si>
  <si>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</si>
  <si>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</si>
  <si>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</si>
  <si>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</si>
  <si>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</si>
  <si>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</si>
  <si>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</si>
  <si>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</si>
  <si>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</si>
  <si>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</si>
  <si>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</si>
  <si>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</si>
  <si>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</si>
  <si>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</si>
  <si>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</si>
  <si>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</si>
  <si>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</si>
  <si>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</si>
  <si>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</si>
  <si>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</si>
  <si>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</si>
  <si>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</si>
  <si>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</si>
  <si>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</si>
  <si>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</si>
  <si>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</si>
  <si>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</si>
  <si>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</si>
  <si>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</si>
  <si>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</si>
  <si>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</si>
  <si>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</si>
  <si>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</si>
  <si>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</si>
  <si>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</si>
  <si>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</si>
  <si>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</si>
  <si>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</si>
  <si>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</si>
  <si>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</si>
  <si>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</si>
  <si>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</si>
  <si>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</si>
  <si>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</si>
  <si>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</si>
  <si>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</si>
  <si>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</si>
  <si>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</si>
  <si>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</si>
  <si>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</si>
  <si>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</si>
  <si>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</si>
  <si>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</si>
  <si>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</si>
  <si>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</si>
  <si>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</si>
  <si>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</si>
  <si>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</si>
  <si>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</si>
  <si>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</si>
  <si>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</si>
  <si>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</si>
  <si>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</si>
  <si>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</si>
  <si>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</si>
  <si>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</si>
  <si>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</si>
  <si>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</si>
  <si>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</si>
  <si>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</si>
  <si>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</si>
  <si>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</si>
  <si>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</si>
  <si>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</si>
  <si>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</si>
  <si>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</si>
  <si>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</si>
  <si>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</si>
  <si>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</si>
  <si>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</si>
  <si>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</si>
  <si>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</si>
  <si>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</si>
  <si>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</si>
  <si>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</si>
  <si>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</si>
  <si>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</si>
  <si>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</si>
  <si>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</si>
  <si>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</si>
  <si>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</si>
  <si>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</si>
  <si>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</si>
  <si>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</si>
  <si>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</si>
  <si>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</si>
  <si>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</si>
  <si>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</si>
  <si>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</si>
  <si>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</si>
  <si>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</si>
  <si>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</si>
  <si>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</si>
  <si>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</si>
  <si>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</si>
  <si>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</si>
  <si>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</si>
  <si>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</si>
  <si>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</si>
  <si>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</si>
  <si>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</si>
  <si>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</si>
  <si>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</si>
  <si>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</si>
  <si>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</si>
  <si>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</si>
  <si>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</si>
  <si>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</si>
  <si>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</si>
  <si>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</si>
  <si>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</si>
  <si>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</si>
  <si>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</si>
  <si>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</si>
  <si>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</si>
  <si>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</si>
  <si>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</si>
  <si>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</si>
  <si>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</si>
  <si>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</si>
  <si>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</si>
  <si>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</si>
  <si>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</si>
  <si>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</si>
  <si>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</si>
  <si>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</si>
  <si>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</si>
  <si>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</si>
  <si>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</si>
  <si>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</si>
  <si>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</si>
  <si>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</si>
  <si>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</si>
  <si>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</si>
  <si>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</si>
  <si>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</si>
  <si>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</si>
  <si>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</si>
  <si>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</si>
  <si>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</si>
  <si>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</si>
  <si>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</si>
  <si>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</si>
  <si>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</si>
  <si>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</si>
  <si>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</si>
  <si>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</si>
  <si>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</si>
  <si>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</si>
  <si>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</si>
  <si>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</si>
  <si>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</si>
  <si>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</si>
  <si>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</si>
  <si>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</si>
  <si>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</si>
  <si>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</si>
  <si>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</si>
  <si>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</si>
  <si>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</si>
  <si>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</si>
  <si>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</si>
  <si>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</si>
  <si>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</si>
  <si>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</si>
  <si>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</si>
  <si>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</si>
  <si>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</si>
  <si>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</si>
  <si>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</si>
  <si>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</si>
  <si>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</si>
  <si>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</si>
  <si>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</si>
  <si>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</si>
  <si>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</si>
  <si>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</si>
  <si>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</si>
  <si>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</si>
  <si>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</si>
  <si>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</si>
  <si>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</si>
  <si>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</si>
  <si>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</si>
  <si>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</si>
  <si>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</si>
  <si>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</si>
  <si>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</si>
  <si>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</si>
  <si>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</si>
  <si>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</si>
  <si>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</si>
  <si>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</si>
  <si>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</si>
  <si>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</si>
  <si>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</si>
  <si>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</si>
  <si>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</si>
  <si>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</si>
  <si>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</si>
  <si>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</si>
  <si>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</si>
  <si>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</si>
  <si>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</si>
  <si>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</si>
  <si>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</si>
  <si>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</si>
  <si>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</si>
  <si>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</si>
  <si>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</si>
  <si>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</si>
  <si>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</si>
  <si>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</si>
  <si>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</si>
  <si>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</si>
  <si>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</si>
  <si>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</si>
  <si>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</si>
  <si>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</si>
  <si>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</si>
  <si>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</si>
  <si>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</si>
  <si>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</si>
  <si>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</si>
  <si>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</si>
  <si>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</si>
  <si>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</si>
  <si>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</si>
  <si>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</si>
  <si>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</si>
  <si>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</si>
  <si>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</si>
  <si>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</si>
  <si>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</si>
  <si>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</si>
  <si>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</si>
  <si>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</si>
  <si>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</si>
  <si>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</si>
  <si>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</si>
  <si>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</si>
  <si>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</si>
  <si>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</si>
  <si>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</si>
  <si>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</si>
  <si>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</si>
  <si>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</si>
  <si>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</si>
  <si>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</si>
  <si>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</si>
  <si>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</si>
  <si>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</si>
  <si>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</si>
  <si>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</si>
  <si>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</si>
  <si>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</si>
  <si>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</si>
  <si>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</si>
  <si>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</si>
  <si>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</si>
  <si>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</si>
  <si>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</si>
  <si>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</si>
  <si>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</si>
  <si>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</si>
  <si>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</si>
  <si>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</si>
  <si>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</si>
  <si>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</si>
  <si>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</si>
  <si>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</si>
  <si>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</si>
  <si>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</si>
  <si>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</si>
  <si>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</si>
  <si>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</si>
  <si>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</si>
  <si>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</si>
  <si>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</si>
  <si>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</si>
  <si>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</si>
  <si>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</si>
  <si>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</si>
  <si>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</si>
  <si>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</si>
  <si>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</si>
  <si>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</si>
  <si>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</si>
  <si>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</si>
  <si>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</si>
  <si>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</si>
  <si>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</si>
  <si>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</si>
  <si>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</si>
  <si>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</si>
  <si>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</si>
  <si>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</si>
  <si>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</si>
  <si>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</si>
  <si>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</si>
  <si>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</si>
  <si>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</si>
  <si>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</si>
  <si>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</si>
  <si>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</si>
  <si>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</si>
  <si>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</si>
  <si>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</si>
  <si>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</si>
  <si>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</si>
  <si>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</si>
  <si>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</si>
  <si>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</si>
  <si>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</si>
  <si>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</si>
  <si>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</si>
  <si>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</si>
  <si>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</si>
  <si>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</si>
  <si>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</si>
  <si>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</si>
  <si>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</si>
  <si>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</si>
  <si>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</si>
  <si>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</si>
  <si>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</si>
  <si>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</si>
  <si>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</si>
  <si>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</si>
  <si>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</si>
  <si>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</si>
  <si>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</si>
  <si>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</si>
  <si>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</si>
  <si>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</si>
  <si>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</si>
  <si>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</si>
  <si>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</si>
  <si>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</si>
  <si>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</si>
  <si>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</si>
  <si>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</si>
  <si>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</si>
  <si>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</si>
  <si>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</si>
  <si>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</si>
  <si>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</si>
  <si>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</si>
  <si>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</si>
  <si>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</si>
  <si>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</si>
  <si>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</si>
  <si>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</si>
  <si>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</si>
  <si>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</si>
  <si>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</si>
  <si>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</si>
  <si>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</si>
  <si>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</si>
  <si>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</si>
  <si>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</si>
  <si>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</si>
  <si>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</si>
  <si>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</si>
  <si>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</si>
  <si>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</si>
  <si>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</si>
  <si>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</si>
  <si>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</si>
  <si>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</si>
  <si>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</si>
  <si>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</si>
  <si>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</si>
  <si>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</si>
  <si>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</si>
  <si>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</si>
  <si>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</si>
  <si>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</si>
  <si>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</si>
  <si>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</si>
  <si>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</si>
  <si>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</si>
  <si>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</si>
  <si>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</si>
  <si>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</si>
  <si>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</si>
  <si>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</si>
  <si>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</si>
  <si>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</si>
  <si>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</si>
  <si>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</si>
  <si>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</si>
  <si>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</si>
  <si>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</si>
  <si>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</si>
  <si>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</si>
  <si>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</si>
  <si>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</si>
  <si>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</si>
  <si>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</si>
  <si>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</si>
  <si>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</si>
  <si>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</si>
  <si>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</si>
  <si>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</si>
  <si>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</si>
  <si>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</si>
  <si>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</si>
  <si>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</si>
  <si>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</si>
  <si>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</si>
  <si>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</si>
  <si>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</si>
  <si>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</si>
  <si>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</si>
  <si>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</si>
  <si>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</si>
  <si>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</si>
  <si>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</si>
  <si>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</si>
  <si>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</si>
  <si>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</si>
  <si>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</si>
  <si>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</si>
  <si>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</si>
  <si>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</si>
  <si>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</si>
  <si>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</si>
  <si>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</si>
  <si>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</si>
  <si>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</si>
  <si>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</si>
  <si>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</si>
  <si>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</si>
  <si>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</si>
  <si>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</si>
  <si>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</si>
  <si>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</si>
  <si>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</si>
  <si>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</si>
  <si>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</si>
  <si>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</si>
  <si>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</si>
  <si>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</si>
  <si>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</si>
  <si>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</si>
  <si>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</si>
  <si>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</si>
  <si>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</si>
  <si>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</si>
  <si>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</si>
  <si>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</si>
  <si>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</si>
  <si>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</si>
  <si>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</si>
  <si>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</si>
  <si>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</si>
  <si>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</si>
  <si>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</si>
  <si>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</si>
  <si>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</si>
  <si>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</si>
  <si>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</si>
  <si>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</si>
  <si>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</si>
  <si>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</si>
  <si>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</si>
  <si>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</si>
  <si>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</si>
  <si>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</si>
  <si>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</si>
  <si>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</si>
  <si>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</si>
  <si>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</si>
  <si>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</si>
  <si>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</si>
  <si>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</si>
  <si>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</si>
  <si>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</si>
  <si>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</si>
  <si>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</si>
  <si>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</si>
  <si>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</si>
  <si>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</si>
  <si>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</si>
  <si>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</si>
  <si>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</si>
  <si>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</si>
  <si>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</si>
  <si>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</si>
  <si>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</si>
  <si>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</si>
  <si>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</si>
  <si>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</si>
  <si>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</si>
  <si>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</si>
  <si>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</si>
  <si>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</si>
  <si>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</si>
  <si>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</si>
  <si>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</si>
  <si>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</si>
  <si>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</si>
  <si>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</si>
  <si>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</si>
  <si>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</si>
  <si>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</si>
  <si>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</si>
  <si>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</si>
  <si>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</si>
  <si>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</si>
  <si>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</si>
  <si>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</si>
  <si>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</si>
  <si>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</si>
  <si>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</si>
  <si>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</si>
  <si>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</si>
  <si>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</si>
  <si>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</si>
  <si>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</si>
  <si>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</si>
  <si>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</si>
  <si>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</si>
  <si>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</si>
  <si>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</si>
  <si>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</si>
  <si>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</si>
  <si>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</si>
  <si>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</si>
  <si>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</si>
  <si>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</si>
  <si>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</si>
  <si>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</si>
  <si>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</si>
  <si>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</si>
  <si>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</si>
  <si>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</si>
  <si>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</si>
  <si>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</si>
  <si>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</si>
  <si>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</si>
  <si>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</si>
  <si>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</si>
  <si>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</si>
  <si>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</si>
  <si>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</si>
  <si>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</si>
  <si>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</si>
  <si>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</si>
  <si>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</si>
  <si>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</si>
  <si>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</si>
  <si>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</si>
  <si>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</si>
  <si>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</si>
  <si>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</si>
  <si>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</si>
  <si>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</si>
  <si>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</si>
  <si>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</si>
  <si>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</si>
  <si>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</si>
  <si>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</si>
  <si>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</si>
  <si>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</si>
  <si>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</si>
  <si>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</si>
  <si>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</si>
  <si>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</si>
  <si>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</si>
  <si>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</si>
  <si>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</si>
  <si>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</si>
  <si>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</si>
  <si>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</si>
  <si>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</si>
  <si>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</si>
  <si>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</si>
  <si>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</si>
  <si>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</si>
  <si>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</si>
  <si>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</si>
  <si>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</si>
  <si>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</si>
  <si>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</si>
  <si>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</si>
  <si>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</si>
  <si>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</si>
  <si>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</si>
  <si>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</si>
  <si>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</si>
  <si>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</si>
  <si>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</si>
  <si>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</si>
  <si>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</si>
  <si>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</si>
  <si>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</si>
  <si>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</si>
  <si>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</si>
  <si>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</si>
  <si>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</si>
  <si>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</si>
  <si>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</si>
  <si>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</si>
  <si>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</si>
  <si>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</si>
  <si>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</si>
  <si>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</si>
  <si>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</si>
  <si>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</si>
  <si>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</si>
  <si>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</si>
  <si>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</si>
  <si>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</si>
  <si>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</si>
  <si>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</si>
  <si>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</si>
  <si>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</si>
  <si>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</si>
  <si>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</si>
  <si>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</si>
  <si>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</si>
  <si>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</si>
  <si>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</si>
  <si>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</si>
  <si>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</si>
  <si>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</si>
  <si>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</si>
  <si>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</si>
  <si>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</si>
  <si>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</si>
  <si>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</si>
  <si>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</si>
  <si>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</si>
  <si>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</si>
  <si>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</si>
  <si>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</si>
  <si>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</si>
  <si>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</si>
  <si>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</si>
  <si>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</si>
  <si>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</si>
  <si>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</si>
  <si>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</si>
  <si>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</si>
  <si>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</si>
  <si>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</si>
  <si>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</si>
  <si>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</si>
  <si>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</si>
  <si>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</si>
  <si>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</si>
  <si>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</si>
  <si>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</si>
  <si>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</si>
  <si>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</si>
  <si>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</si>
  <si>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</si>
  <si>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</si>
  <si>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</si>
  <si>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</si>
  <si>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</si>
  <si>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</si>
  <si>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</si>
  <si>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</si>
  <si>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</si>
  <si>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</si>
  <si>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</si>
  <si>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</si>
  <si>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</si>
  <si>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</si>
  <si>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</si>
  <si>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</si>
  <si>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</si>
  <si>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</si>
  <si>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</si>
  <si>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</si>
  <si>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</si>
  <si>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</si>
  <si>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</si>
  <si>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</si>
  <si>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</si>
  <si>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</si>
  <si>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</si>
  <si>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</si>
  <si>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</si>
  <si>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</si>
  <si>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</si>
  <si>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</si>
  <si>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</si>
  <si>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</si>
  <si>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</si>
  <si>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</si>
  <si>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</si>
  <si>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</si>
  <si>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</si>
  <si>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</si>
  <si>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</si>
  <si>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</si>
  <si>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</si>
  <si>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</si>
  <si>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</si>
  <si>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</si>
  <si>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</si>
  <si>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</si>
  <si>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</si>
  <si>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</si>
  <si>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</si>
  <si>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</si>
  <si>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</si>
  <si>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</si>
  <si>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</si>
  <si>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</si>
  <si>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</si>
  <si>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</si>
  <si>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</si>
  <si>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</si>
  <si>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</si>
  <si>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</si>
  <si>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</si>
  <si>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</si>
  <si>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</si>
  <si>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</si>
  <si>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</si>
  <si>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</si>
  <si>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</si>
  <si>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</si>
  <si>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</si>
  <si>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</si>
  <si>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</si>
  <si>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</si>
  <si>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</si>
  <si>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</si>
  <si>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</si>
  <si>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</si>
  <si>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</si>
  <si>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</si>
  <si>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</si>
  <si>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</si>
  <si>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</si>
  <si>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</si>
  <si>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</si>
  <si>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</si>
  <si>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</si>
  <si>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</si>
  <si>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</si>
  <si>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</si>
  <si>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</si>
  <si>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</si>
  <si>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</si>
  <si>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</si>
  <si>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</si>
  <si>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</si>
  <si>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</si>
  <si>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</si>
  <si>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</si>
  <si>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</si>
  <si>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</si>
  <si>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</si>
  <si>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</si>
  <si>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</si>
  <si>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</si>
  <si>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</si>
  <si>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</si>
  <si>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</si>
  <si>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</si>
  <si>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</si>
  <si>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</si>
  <si>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</si>
  <si>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</si>
  <si>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</si>
  <si>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</si>
  <si>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</si>
  <si>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</si>
  <si>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</si>
  <si>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</si>
  <si>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</si>
  <si>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</si>
  <si>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</si>
  <si>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</si>
  <si>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</si>
  <si>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</si>
  <si>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</si>
  <si>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</si>
  <si>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</si>
  <si>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</si>
  <si>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</si>
  <si>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</si>
  <si>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</si>
  <si>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</si>
  <si>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</si>
  <si>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</si>
  <si>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</si>
  <si>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</si>
  <si>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</si>
  <si>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</si>
  <si>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</si>
  <si>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</si>
  <si>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</si>
  <si>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</si>
  <si>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</si>
  <si>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</si>
  <si>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</si>
  <si>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</si>
  <si>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</si>
  <si>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</si>
  <si>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</si>
  <si>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</si>
  <si>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</si>
  <si>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</si>
  <si>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</si>
  <si>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</si>
  <si>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</si>
  <si>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</si>
  <si>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</si>
  <si>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</si>
  <si>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</si>
  <si>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</si>
  <si>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</si>
  <si>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</si>
  <si>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</si>
  <si>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</si>
  <si>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</si>
  <si>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</si>
  <si>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</si>
  <si>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</si>
  <si>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</si>
  <si>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</si>
  <si>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</si>
  <si>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</si>
  <si>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</si>
  <si>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</si>
  <si>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</si>
  <si>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</si>
  <si>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</si>
  <si>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</si>
  <si>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</si>
  <si>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</si>
  <si>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</si>
  <si>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</si>
  <si>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</si>
  <si>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</si>
  <si>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</si>
  <si>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</si>
  <si>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</si>
  <si>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</si>
  <si>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</si>
  <si>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</si>
  <si>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</si>
  <si>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</si>
  <si>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</si>
  <si>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</si>
  <si>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</si>
  <si>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</si>
  <si>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</si>
  <si>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</si>
  <si>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</si>
  <si>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</si>
  <si>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</si>
  <si>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</si>
  <si>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</si>
  <si>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</si>
  <si>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</si>
  <si>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</si>
  <si>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</si>
  <si>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</si>
  <si>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</si>
  <si>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</si>
  <si>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</si>
  <si>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</si>
  <si>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</si>
  <si>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</si>
  <si>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</si>
  <si>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</si>
  <si>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</si>
  <si>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</si>
  <si>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</si>
  <si>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</si>
  <si>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</si>
  <si>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</si>
  <si>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</si>
  <si>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</si>
  <si>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</si>
  <si>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</si>
  <si>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</si>
  <si>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</si>
  <si>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</si>
  <si>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</si>
  <si>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</si>
  <si>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</si>
  <si>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</si>
  <si>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</si>
  <si>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</si>
  <si>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</si>
  <si>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</si>
  <si>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</si>
  <si>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</si>
  <si>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</si>
  <si>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</si>
  <si>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</si>
  <si>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</si>
  <si>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</si>
  <si>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</si>
  <si>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</si>
  <si>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</si>
  <si>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</si>
  <si>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</si>
  <si>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</si>
  <si>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</si>
  <si>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</si>
  <si>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</si>
  <si>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</si>
  <si>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</si>
  <si>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</si>
  <si>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</si>
  <si>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</si>
  <si>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</si>
  <si>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</si>
  <si>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</si>
  <si>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</si>
  <si>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</si>
  <si>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</si>
  <si>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</si>
  <si>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</si>
  <si>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</si>
  <si>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</si>
  <si>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</si>
  <si>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</si>
  <si>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</si>
  <si>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</si>
  <si>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</si>
  <si>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</si>
  <si>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</si>
  <si>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</si>
  <si>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</si>
  <si>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</si>
  <si>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</si>
  <si>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</si>
  <si>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</si>
  <si>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</si>
  <si>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</si>
  <si>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</si>
  <si>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</si>
  <si>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</si>
  <si>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</si>
  <si>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</si>
  <si>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</si>
  <si>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</si>
  <si>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</si>
  <si>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</si>
  <si>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</si>
  <si>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</si>
  <si>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</si>
  <si>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</si>
  <si>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</si>
  <si>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</si>
  <si>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</si>
  <si>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</si>
  <si>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</si>
  <si>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</si>
  <si>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</si>
  <si>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</si>
  <si>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</si>
  <si>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</si>
  <si>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</si>
  <si>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</si>
  <si>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</si>
  <si>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</si>
  <si>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</si>
  <si>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</si>
  <si>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</si>
  <si>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</si>
  <si>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</si>
  <si>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</si>
  <si>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</si>
  <si>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</si>
  <si>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</si>
  <si>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</si>
  <si>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</si>
  <si>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</si>
  <si>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</si>
  <si>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</si>
  <si>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</si>
  <si>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</si>
  <si>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</si>
  <si>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</si>
  <si>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</si>
  <si>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</si>
  <si>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</si>
  <si>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</si>
  <si>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</si>
  <si>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</si>
  <si>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</si>
  <si>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</si>
  <si>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</si>
  <si>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</si>
  <si>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</si>
  <si>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</si>
  <si>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</si>
  <si>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</si>
  <si>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</si>
  <si>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</si>
  <si>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</si>
  <si>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</si>
  <si>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</si>
  <si>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</si>
  <si>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</si>
  <si>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</si>
  <si>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</si>
  <si>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</si>
  <si>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</si>
  <si>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</si>
  <si>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</si>
  <si>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</si>
  <si>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</si>
  <si>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</si>
  <si>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</si>
  <si>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</si>
  <si>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</si>
  <si>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</si>
  <si>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</si>
  <si>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</si>
  <si>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</si>
  <si>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</si>
  <si>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</si>
  <si>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</si>
  <si>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</si>
  <si>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</si>
  <si>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</si>
  <si>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</si>
  <si>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</si>
  <si>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</si>
  <si>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</si>
  <si>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</si>
  <si>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</si>
  <si>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</si>
  <si>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</si>
  <si>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</si>
  <si>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</si>
  <si>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</si>
  <si>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</si>
  <si>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</si>
  <si>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</si>
  <si>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</si>
  <si>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</si>
  <si>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</si>
  <si>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</si>
  <si>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</si>
  <si>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</si>
  <si>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</si>
  <si>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</si>
  <si>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</si>
  <si>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</si>
  <si>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</si>
  <si>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</si>
  <si>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</si>
  <si>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</si>
  <si>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</si>
  <si>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</si>
  <si>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</si>
  <si>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</si>
  <si>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</si>
  <si>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</si>
  <si>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</si>
  <si>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</si>
  <si>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</si>
  <si>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</si>
  <si>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</si>
  <si>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</si>
  <si>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</si>
  <si>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</si>
  <si>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</si>
  <si>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</si>
  <si>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</si>
  <si>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</si>
  <si>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</si>
  <si>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</si>
  <si>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</si>
  <si>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</si>
  <si>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</si>
  <si>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</si>
  <si>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</si>
  <si>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</si>
  <si>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</si>
  <si>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</si>
  <si>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</si>
  <si>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</si>
  <si>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</si>
  <si>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</si>
  <si>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</si>
  <si>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</si>
  <si>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</si>
  <si>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</si>
  <si>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</si>
  <si>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</si>
  <si>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</si>
  <si>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</si>
  <si>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</si>
  <si>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</si>
  <si>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</si>
  <si>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</si>
  <si>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</si>
  <si>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</si>
  <si>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</si>
  <si>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</si>
  <si>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</si>
  <si>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</si>
  <si>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</si>
  <si>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</si>
  <si>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</si>
  <si>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</si>
  <si>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</si>
  <si>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</si>
  <si>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</si>
  <si>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</si>
  <si>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</si>
  <si>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</si>
  <si>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</si>
  <si>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</si>
  <si>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</si>
  <si>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</si>
  <si>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</si>
  <si>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</si>
  <si>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</si>
  <si>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</si>
  <si>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</si>
  <si>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</si>
  <si>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</si>
  <si>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</si>
  <si>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</si>
  <si>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</si>
  <si>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</si>
  <si>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</si>
  <si>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</si>
  <si>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</si>
  <si>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</si>
  <si>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</si>
  <si>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</si>
  <si>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</si>
  <si>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</si>
  <si>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</si>
  <si>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</si>
  <si>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</si>
  <si>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</si>
  <si>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</si>
  <si>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</si>
  <si>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</si>
  <si>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</si>
  <si>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</si>
  <si>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</si>
  <si>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</si>
  <si>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</si>
  <si>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</si>
  <si>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</si>
  <si>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</si>
  <si>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</si>
  <si>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</si>
  <si>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</si>
  <si>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</si>
  <si>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</si>
  <si>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</si>
  <si>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</si>
  <si>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</si>
  <si>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</si>
  <si>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</si>
  <si>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</si>
  <si>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</si>
  <si>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</si>
  <si>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</si>
  <si>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</si>
  <si>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</si>
  <si>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</si>
  <si>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</si>
  <si>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</si>
  <si>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</si>
  <si>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</si>
  <si>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</si>
  <si>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</si>
  <si>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</si>
  <si>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</si>
  <si>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</si>
  <si>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</si>
  <si>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</si>
  <si>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</si>
  <si>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</si>
  <si>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</si>
  <si>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</si>
  <si>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</si>
  <si>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</si>
  <si>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</si>
  <si>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</si>
  <si>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</si>
  <si>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</si>
  <si>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</si>
  <si>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</si>
  <si>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</si>
  <si>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</si>
  <si>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</si>
  <si>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</si>
  <si>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</si>
  <si>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</si>
  <si>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</si>
  <si>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</si>
  <si>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</si>
  <si>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</si>
  <si>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</si>
  <si>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</si>
  <si>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</si>
  <si>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</si>
  <si>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</si>
  <si>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</si>
  <si>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</si>
  <si>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</si>
  <si>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</si>
  <si>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</si>
  <si>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</si>
  <si>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</si>
  <si>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</si>
  <si>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</si>
  <si>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</si>
  <si>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</si>
  <si>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</si>
  <si>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</si>
  <si>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</si>
  <si>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</si>
  <si>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</si>
  <si>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</si>
  <si>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</si>
  <si>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</si>
  <si>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</si>
  <si>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</si>
  <si>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</si>
  <si>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</si>
  <si>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</si>
  <si>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</si>
  <si>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</si>
  <si>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</si>
  <si>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</si>
  <si>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</si>
  <si>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</si>
  <si>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</si>
  <si>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</si>
  <si>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</si>
  <si>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</si>
  <si>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</si>
  <si>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</si>
  <si>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</si>
  <si>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</si>
  <si>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</si>
  <si>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</si>
  <si>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</si>
  <si>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</si>
  <si>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</si>
  <si>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</si>
  <si>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</si>
  <si>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</si>
  <si>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</si>
  <si>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</si>
  <si>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</si>
  <si>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</si>
  <si>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</si>
  <si>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</si>
  <si>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</si>
  <si>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</si>
  <si>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</si>
  <si>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</si>
  <si>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</si>
  <si>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</si>
  <si>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</si>
  <si>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</si>
  <si>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</si>
  <si>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</si>
  <si>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</si>
  <si>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</si>
  <si>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</si>
  <si>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</si>
  <si>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</si>
  <si>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</si>
  <si>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</si>
  <si>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</si>
  <si>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</si>
  <si>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</si>
  <si>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</si>
  <si>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</si>
  <si>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</si>
  <si>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</si>
  <si>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</si>
  <si>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</si>
  <si>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</si>
  <si>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</si>
  <si>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</si>
  <si>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</si>
  <si>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</si>
  <si>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</si>
  <si>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</si>
  <si>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</si>
  <si>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</si>
  <si>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</si>
  <si>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</si>
  <si>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</si>
  <si>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</si>
  <si>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</si>
  <si>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</si>
  <si>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</si>
  <si>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</si>
  <si>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</si>
  <si>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</si>
  <si>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</si>
  <si>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</si>
  <si>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</si>
  <si>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</si>
  <si>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</si>
  <si>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</si>
  <si>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</si>
  <si>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</si>
  <si>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</si>
  <si>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</si>
  <si>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</si>
  <si>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</si>
  <si>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</si>
  <si>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</si>
  <si>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</si>
  <si>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</si>
  <si>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</si>
  <si>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</si>
  <si>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</si>
  <si>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</si>
  <si>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</si>
  <si>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</si>
  <si>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</si>
  <si>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</si>
  <si>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</si>
  <si>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</si>
  <si>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</si>
  <si>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</si>
  <si>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</si>
  <si>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</si>
  <si>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</si>
  <si>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</si>
  <si>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</si>
  <si>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</si>
  <si>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</si>
  <si>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</si>
  <si>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</si>
  <si>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</si>
  <si>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</si>
  <si>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</si>
  <si>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</si>
  <si>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</si>
  <si>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</si>
  <si>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</si>
  <si>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</si>
  <si>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</si>
  <si>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</si>
  <si>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</si>
  <si>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</si>
  <si>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</si>
  <si>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</si>
  <si>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</si>
  <si>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</si>
  <si>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</si>
  <si>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</si>
  <si>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</si>
  <si>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</si>
  <si>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</si>
  <si>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</si>
  <si>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</si>
  <si>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</si>
  <si>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</si>
  <si>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</si>
  <si>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</si>
  <si>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</si>
  <si>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</si>
  <si>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</si>
  <si>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</si>
  <si>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</si>
  <si>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</si>
  <si>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</si>
  <si>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</si>
  <si>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</si>
  <si>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</si>
  <si>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</si>
  <si>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</si>
  <si>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</si>
  <si>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</si>
  <si>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</si>
  <si>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</si>
  <si>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</si>
  <si>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</si>
  <si>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</si>
  <si>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</si>
  <si>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</si>
  <si>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</si>
  <si>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</si>
  <si>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</si>
  <si>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</si>
  <si>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</si>
  <si>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</si>
  <si>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</si>
  <si>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</si>
  <si>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</si>
  <si>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</si>
  <si>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</si>
  <si>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</si>
  <si>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</si>
  <si>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</si>
  <si>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</si>
  <si>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</si>
  <si>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</si>
  <si>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</si>
  <si>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</si>
  <si>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</si>
  <si>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</si>
  <si>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</si>
  <si>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</si>
  <si>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</si>
  <si>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</si>
  <si>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</si>
  <si>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</si>
  <si>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</si>
  <si>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</si>
  <si>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</si>
  <si>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</si>
  <si>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</si>
  <si>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</si>
  <si>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</si>
  <si>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</si>
  <si>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</si>
  <si>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</si>
  <si>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</si>
  <si>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</si>
  <si>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</si>
  <si>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</si>
  <si>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</si>
  <si>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</si>
  <si>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</si>
  <si>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</si>
  <si>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</si>
  <si>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</si>
  <si>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</si>
  <si>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</si>
  <si>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</si>
  <si>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</si>
  <si>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</si>
  <si>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</si>
  <si>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</si>
  <si>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</si>
  <si>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</si>
  <si>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</si>
  <si>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</si>
  <si>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</si>
  <si>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</si>
  <si>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</si>
  <si>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</si>
  <si>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</si>
  <si>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</si>
  <si>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</si>
  <si>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</si>
  <si>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</si>
  <si>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</si>
  <si>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</si>
  <si>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</si>
  <si>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</si>
  <si>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</si>
  <si>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</si>
  <si>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</si>
  <si>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</si>
  <si>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</si>
  <si>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</si>
  <si>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</si>
  <si>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</si>
  <si>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</si>
  <si>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</si>
  <si>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</si>
  <si>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</si>
  <si>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</si>
  <si>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</si>
  <si>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</si>
  <si>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</si>
  <si>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</si>
  <si>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</si>
  <si>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</si>
  <si>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</si>
  <si>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</si>
  <si>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</si>
  <si>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</si>
  <si>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</si>
  <si>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</si>
  <si>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</si>
  <si>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</si>
  <si>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</si>
  <si>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</si>
  <si>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</si>
  <si>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</si>
  <si>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</si>
  <si>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</si>
  <si>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</si>
  <si>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</si>
  <si>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</si>
  <si>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</si>
  <si>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</si>
  <si>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</si>
  <si>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</si>
  <si>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</si>
  <si>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</si>
  <si>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</si>
  <si>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</si>
  <si>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</si>
  <si>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</si>
  <si>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</si>
  <si>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</si>
  <si>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</si>
  <si>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</si>
  <si>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</si>
  <si>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</si>
  <si>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</si>
  <si>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</si>
  <si>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</si>
  <si>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</si>
  <si>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</si>
  <si>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</si>
  <si>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</si>
  <si>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</si>
  <si>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</si>
  <si>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</si>
  <si>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</si>
  <si>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</si>
  <si>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</si>
  <si>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</si>
  <si>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</si>
  <si>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</si>
  <si>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</si>
  <si>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</si>
  <si>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</si>
  <si>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</si>
  <si>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</si>
  <si>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</si>
  <si>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</si>
  <si>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</si>
  <si>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</si>
  <si>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</si>
  <si>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</si>
  <si>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</si>
  <si>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</si>
  <si>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</si>
  <si>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</si>
  <si>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</si>
  <si>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</si>
  <si>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</si>
  <si>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</si>
  <si>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</si>
  <si>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</si>
  <si>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</si>
  <si>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</si>
  <si>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</si>
  <si>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</si>
  <si>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</si>
  <si>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</si>
  <si>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</si>
  <si>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</si>
  <si>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</si>
  <si>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</si>
  <si>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</si>
  <si>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</si>
  <si>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</si>
  <si>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</si>
  <si>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</si>
  <si>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</si>
  <si>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</si>
  <si>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</si>
  <si>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</si>
  <si>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</si>
  <si>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</si>
  <si>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</si>
  <si>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</si>
  <si>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</si>
  <si>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</si>
  <si>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</si>
  <si>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</si>
  <si>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</si>
  <si>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</si>
  <si>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</si>
  <si>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</si>
  <si>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</si>
  <si>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</si>
  <si>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</si>
  <si>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</si>
  <si>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</si>
  <si>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</si>
  <si>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</si>
  <si>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</si>
  <si>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</si>
  <si>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</si>
  <si>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</si>
  <si>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</si>
  <si>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</si>
  <si>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</si>
  <si>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</si>
  <si>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</si>
  <si>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</si>
  <si>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</si>
  <si>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</si>
  <si>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</si>
  <si>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</si>
  <si>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</si>
  <si>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</si>
  <si>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</si>
  <si>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</si>
  <si>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</si>
  <si>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</si>
  <si>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</si>
  <si>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</si>
  <si>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</si>
  <si>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</si>
  <si>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</si>
  <si>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</si>
  <si>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</si>
  <si>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</si>
  <si>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</si>
  <si>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</si>
  <si>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</si>
  <si>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</si>
  <si>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</si>
  <si>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</si>
  <si>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</si>
  <si>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</si>
  <si>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</si>
  <si>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</si>
  <si>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</si>
  <si>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</si>
  <si>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</si>
  <si>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</si>
  <si>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</si>
  <si>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</si>
  <si>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</si>
  <si>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</si>
  <si>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</si>
  <si>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</si>
  <si>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</si>
  <si>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</si>
  <si>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</si>
  <si>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</si>
  <si>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</si>
  <si>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</si>
  <si>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</si>
  <si>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</si>
  <si>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</si>
  <si>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</si>
  <si>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</si>
  <si>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</si>
  <si>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</si>
  <si>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</si>
  <si>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</si>
  <si>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</si>
  <si>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</si>
  <si>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</si>
  <si>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</si>
  <si>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</si>
  <si>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</si>
  <si>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</si>
  <si>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</si>
  <si>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</si>
  <si>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</si>
  <si>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</si>
  <si>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</si>
  <si>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</si>
  <si>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</si>
  <si>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</si>
  <si>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</si>
  <si>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</si>
  <si>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</si>
  <si>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</si>
  <si>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</si>
  <si>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</si>
  <si>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</si>
  <si>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</si>
  <si>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</si>
  <si>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</si>
  <si>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</si>
  <si>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</si>
  <si>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</si>
  <si>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</si>
  <si>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</si>
  <si>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</si>
  <si>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</si>
  <si>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</si>
  <si>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</si>
  <si>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</si>
  <si>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</si>
  <si>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</si>
  <si>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</si>
  <si>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</si>
  <si>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</si>
  <si>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</si>
  <si>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</si>
  <si>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</si>
  <si>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</si>
  <si>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</si>
  <si>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</si>
  <si>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</si>
  <si>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</si>
  <si>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</si>
  <si>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</si>
  <si>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</si>
  <si>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</si>
  <si>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</si>
  <si>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</si>
  <si>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</si>
  <si>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</si>
  <si>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</si>
  <si>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</si>
  <si>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</si>
  <si>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</si>
  <si>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</si>
  <si>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</si>
  <si>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</si>
  <si>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</si>
  <si>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</si>
  <si>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</si>
  <si>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</si>
  <si>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</si>
  <si>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</si>
  <si>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</si>
  <si>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</si>
  <si>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</si>
  <si>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</si>
  <si>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</si>
  <si>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</si>
  <si>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</si>
  <si>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</si>
  <si>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</si>
  <si>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</si>
  <si>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</si>
  <si>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</si>
  <si>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</si>
  <si>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</si>
  <si>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</si>
  <si>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</si>
  <si>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</si>
  <si>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</si>
  <si>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</si>
  <si>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</si>
  <si>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</si>
  <si>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</si>
  <si>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</si>
  <si>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</si>
  <si>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</si>
  <si>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</si>
  <si>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</si>
  <si>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</si>
  <si>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</si>
  <si>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</si>
  <si>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</si>
  <si>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</si>
  <si>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</si>
  <si>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</si>
  <si>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</si>
  <si>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</si>
  <si>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</si>
  <si>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</si>
  <si>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</si>
  <si>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</si>
  <si>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</si>
  <si>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</si>
  <si>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</si>
  <si>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</si>
  <si>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</si>
  <si>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</si>
  <si>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</si>
  <si>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</si>
  <si>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</si>
  <si>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</si>
  <si>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</si>
  <si>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</si>
  <si>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</si>
  <si>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</si>
  <si>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</si>
  <si>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</si>
  <si>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</si>
  <si>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</si>
  <si>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</si>
  <si>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</si>
  <si>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</si>
  <si>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</si>
  <si>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</si>
  <si>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</si>
  <si>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</si>
  <si>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</si>
  <si>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</si>
  <si>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</si>
  <si>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</si>
  <si>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</si>
  <si>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</si>
  <si>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</si>
  <si>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</si>
  <si>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</si>
  <si>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</si>
  <si>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</si>
  <si>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</si>
  <si>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</si>
  <si>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</si>
  <si>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</si>
  <si>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</si>
  <si>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</si>
  <si>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</si>
  <si>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</si>
  <si>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</si>
  <si>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</si>
  <si>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</si>
  <si>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</si>
  <si>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</si>
  <si>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</si>
  <si>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</si>
  <si>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</si>
  <si>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</si>
  <si>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</si>
  <si>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</si>
  <si>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</si>
  <si>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</si>
  <si>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</si>
  <si>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</si>
  <si>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</si>
  <si>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</si>
  <si>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</si>
  <si>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</si>
  <si>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</si>
  <si>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</si>
  <si>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</si>
  <si>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</si>
  <si>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</si>
  <si>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</si>
  <si>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</si>
  <si>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</si>
  <si>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</si>
  <si>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</si>
  <si>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</si>
  <si>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</si>
  <si>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</si>
  <si>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</si>
  <si>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</si>
  <si>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</si>
  <si>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</si>
  <si>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</si>
  <si>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</si>
  <si>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</si>
  <si>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</si>
  <si>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</si>
  <si>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</si>
  <si>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</si>
  <si>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</si>
  <si>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</si>
  <si>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</si>
  <si>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</si>
  <si>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</si>
  <si>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</si>
  <si>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</si>
  <si>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</si>
  <si>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</si>
  <si>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</si>
  <si>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</si>
  <si>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</si>
  <si>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</si>
  <si>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</si>
  <si>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</si>
  <si>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</si>
  <si>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</si>
  <si>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</si>
  <si>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</si>
  <si>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</si>
  <si>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</si>
  <si>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</si>
  <si>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</si>
  <si>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</si>
  <si>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</si>
  <si>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</si>
  <si>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</si>
  <si>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</si>
  <si>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</si>
  <si>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</si>
  <si>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</si>
  <si>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</si>
  <si>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</si>
  <si>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</si>
  <si>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</si>
  <si>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</si>
  <si>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</si>
  <si>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</si>
  <si>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</si>
  <si>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</si>
  <si>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</si>
  <si>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</si>
  <si>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</si>
  <si>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</si>
  <si>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</si>
  <si>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</si>
  <si>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</si>
  <si>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</si>
  <si>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</si>
  <si>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</si>
  <si>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</si>
  <si>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</si>
  <si>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</si>
  <si>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</si>
  <si>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</si>
  <si>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</si>
  <si>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</si>
  <si>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</si>
  <si>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</si>
  <si>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</si>
  <si>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</si>
  <si>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</si>
  <si>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</si>
  <si>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</si>
  <si>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</si>
  <si>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</si>
  <si>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</si>
  <si>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</si>
  <si>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</si>
  <si>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</si>
  <si>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</si>
  <si>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</si>
  <si>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</si>
  <si>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</si>
  <si>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</si>
  <si>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</si>
  <si>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</si>
  <si>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</si>
  <si>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</si>
  <si>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</si>
  <si>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</si>
  <si>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</si>
  <si>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</si>
  <si>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</si>
  <si>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</si>
  <si>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</si>
  <si>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</si>
  <si>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</si>
  <si>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</si>
  <si>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</si>
  <si>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</si>
  <si>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</si>
  <si>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</si>
  <si>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</si>
  <si>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</si>
  <si>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</si>
  <si>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</si>
  <si>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</si>
  <si>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</si>
  <si>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</si>
  <si>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</si>
  <si>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</si>
  <si>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</si>
  <si>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</si>
  <si>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</si>
  <si>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</si>
  <si>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</si>
  <si>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</si>
  <si>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</si>
  <si>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</si>
  <si>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</si>
  <si>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</si>
  <si>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</si>
  <si>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</si>
  <si>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</si>
  <si>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</si>
  <si>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</si>
  <si>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</si>
  <si>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</si>
  <si>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</si>
  <si>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</si>
  <si>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</si>
  <si>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</si>
  <si>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</si>
  <si>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</si>
  <si>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</si>
  <si>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</si>
  <si>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</si>
  <si>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</si>
  <si>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</si>
  <si>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</si>
  <si>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</si>
  <si>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</si>
  <si>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</si>
  <si>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</si>
  <si>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</si>
  <si>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</si>
  <si>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</si>
  <si>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</si>
  <si>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</si>
  <si>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</si>
  <si>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</si>
  <si>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</si>
  <si>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</si>
  <si>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</si>
  <si>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</si>
  <si>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</si>
  <si>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</si>
  <si>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</si>
  <si>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</si>
  <si>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</si>
  <si>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</si>
  <si>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</si>
  <si>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</si>
  <si>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</si>
  <si>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</si>
  <si>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</si>
  <si>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</si>
  <si>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</si>
  <si>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</si>
  <si>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</si>
  <si>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</si>
  <si>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</si>
  <si>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</si>
  <si>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</si>
  <si>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</si>
  <si>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</si>
  <si>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</si>
  <si>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</si>
  <si>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</si>
  <si>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</si>
  <si>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</si>
  <si>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</si>
  <si>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</si>
  <si>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</si>
  <si>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</si>
  <si>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</si>
  <si>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</si>
  <si>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</si>
  <si>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</si>
  <si>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</si>
  <si>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</si>
  <si>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</si>
  <si>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</si>
  <si>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</si>
  <si>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</si>
  <si>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</si>
  <si>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</si>
  <si>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</si>
  <si>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</si>
  <si>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</si>
  <si>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</si>
  <si>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</si>
  <si>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</si>
  <si>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</si>
  <si>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</si>
  <si>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</si>
  <si>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</si>
  <si>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</si>
  <si>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</si>
  <si>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</si>
  <si>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</si>
  <si>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</si>
  <si>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</si>
  <si>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</si>
  <si>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</si>
  <si>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</si>
  <si>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</si>
  <si>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</si>
  <si>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</si>
  <si>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</si>
  <si>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</si>
  <si>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</si>
  <si>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</si>
  <si>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</si>
  <si>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</si>
  <si>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</si>
  <si>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</si>
  <si>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</si>
  <si>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</si>
  <si>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</si>
  <si>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</si>
  <si>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</si>
  <si>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</si>
  <si>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</si>
  <si>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</si>
  <si>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</si>
  <si>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</si>
  <si>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</si>
  <si>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</si>
  <si>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</si>
  <si>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</si>
  <si>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</si>
  <si>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</si>
  <si>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</si>
  <si>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</si>
  <si>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</si>
  <si>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</si>
  <si>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</si>
  <si>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</si>
  <si>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</si>
  <si>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</si>
  <si>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</si>
  <si>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</si>
  <si>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</si>
  <si>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</si>
  <si>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</si>
  <si>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</si>
  <si>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</si>
  <si>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</si>
  <si>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</si>
  <si>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</si>
  <si>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</si>
  <si>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</si>
  <si>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</si>
  <si>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</si>
  <si>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</si>
  <si>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</si>
  <si>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</si>
  <si>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</si>
  <si>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</si>
  <si>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</si>
  <si>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</si>
  <si>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</si>
  <si>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</si>
  <si>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</si>
  <si>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</si>
  <si>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</si>
  <si>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</si>
  <si>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</si>
  <si>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</si>
  <si>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</si>
  <si>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</si>
  <si>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</si>
  <si>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</si>
  <si>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</si>
  <si>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</si>
  <si>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</si>
  <si>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</si>
  <si>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</si>
  <si>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</si>
  <si>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</si>
  <si>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</si>
  <si>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</si>
  <si>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</si>
  <si>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</si>
  <si>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</si>
  <si>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</si>
  <si>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</si>
  <si>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</si>
  <si>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</si>
  <si>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</si>
  <si>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</si>
  <si>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</si>
  <si>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</si>
  <si>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</si>
  <si>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</si>
  <si>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</si>
  <si>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</si>
  <si>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</si>
  <si>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</si>
  <si>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</si>
  <si>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</si>
  <si>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</si>
  <si>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</si>
  <si>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</si>
  <si>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</si>
  <si>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</si>
  <si>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</si>
  <si>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</si>
  <si>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</si>
  <si>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</si>
  <si>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</si>
  <si>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</si>
  <si>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</si>
  <si>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</si>
  <si>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</si>
  <si>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</si>
  <si>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</si>
  <si>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</si>
  <si>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</si>
  <si>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</si>
  <si>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</si>
  <si>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</si>
  <si>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</si>
  <si>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</si>
  <si>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</si>
  <si>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</si>
  <si>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</si>
  <si>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</si>
  <si>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</si>
  <si>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</si>
  <si>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</si>
  <si>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</si>
  <si>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</si>
  <si>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</si>
  <si>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</si>
  <si>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</si>
  <si>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</si>
  <si>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</si>
  <si>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</si>
  <si>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</si>
  <si>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</si>
  <si>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</si>
  <si>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</si>
  <si>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</si>
  <si>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</si>
  <si>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</si>
  <si>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</si>
  <si>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</si>
  <si>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</si>
  <si>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</si>
  <si>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</si>
  <si>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</si>
  <si>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</si>
  <si>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</si>
  <si>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</si>
  <si>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</si>
  <si>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</si>
  <si>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</si>
  <si>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</si>
  <si>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</si>
  <si>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</si>
  <si>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</si>
  <si>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</si>
  <si>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</si>
  <si>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</si>
  <si>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</si>
  <si>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</si>
  <si>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</si>
  <si>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</si>
  <si>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</si>
  <si>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</si>
  <si>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</si>
  <si>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</si>
  <si>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</si>
  <si>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</si>
  <si>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</si>
  <si>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</si>
  <si>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</si>
  <si>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</si>
  <si>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</si>
  <si>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</si>
  <si>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</si>
  <si>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</si>
  <si>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</si>
  <si>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</si>
  <si>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</si>
  <si>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</si>
  <si>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</si>
  <si>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</si>
  <si>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</si>
  <si>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</si>
  <si>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</si>
  <si>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</si>
  <si>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</si>
  <si>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</si>
  <si>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</si>
  <si>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</si>
  <si>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</si>
  <si>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</si>
  <si>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</si>
  <si>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</si>
  <si>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</si>
  <si>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</si>
  <si>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</si>
  <si>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</si>
  <si>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</si>
  <si>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</si>
  <si>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</si>
  <si>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</si>
  <si>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</si>
  <si>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</si>
  <si>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</si>
  <si>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</si>
  <si>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</si>
  <si>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</si>
  <si>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</si>
  <si>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</si>
  <si>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</si>
  <si>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</si>
  <si>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</si>
  <si>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</si>
  <si>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</si>
  <si>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</si>
  <si>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</si>
  <si>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</si>
  <si>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</si>
  <si>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</si>
  <si>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</si>
  <si>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</si>
  <si>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</si>
  <si>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</si>
  <si>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</si>
  <si>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</si>
  <si>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</si>
  <si>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</si>
  <si>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</si>
  <si>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</si>
  <si>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</si>
  <si>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</si>
  <si>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</si>
  <si>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</si>
  <si>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</si>
  <si>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</si>
  <si>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</si>
  <si>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</si>
  <si>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</si>
  <si>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</si>
  <si>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</si>
  <si>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</si>
  <si>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</si>
  <si>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</si>
  <si>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</si>
  <si>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</si>
  <si>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</si>
  <si>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</si>
  <si>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</si>
  <si>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</si>
  <si>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</si>
  <si>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</si>
  <si>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</si>
  <si>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</si>
  <si>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</si>
  <si>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</si>
  <si>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</si>
  <si>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</si>
  <si>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</si>
  <si>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</si>
  <si>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</si>
  <si>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</si>
  <si>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</si>
  <si>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</si>
  <si>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</si>
  <si>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</si>
  <si>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</si>
  <si>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</si>
  <si>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</si>
  <si>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</si>
  <si>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</si>
  <si>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</si>
  <si>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</si>
  <si>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</si>
  <si>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</si>
  <si>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</si>
  <si>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</si>
  <si>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</si>
  <si>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</si>
  <si>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</si>
  <si>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</si>
  <si>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</si>
  <si>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</si>
  <si>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</si>
  <si>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</si>
  <si>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</si>
  <si>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</si>
  <si>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</si>
  <si>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</si>
  <si>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</si>
  <si>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</si>
  <si>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</si>
  <si>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</si>
  <si>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</si>
  <si>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</si>
  <si>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</si>
  <si>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</si>
  <si>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</si>
  <si>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</si>
  <si>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</si>
  <si>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</si>
  <si>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</si>
  <si>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</si>
  <si>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</si>
  <si>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</si>
  <si>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</si>
  <si>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</si>
  <si>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</si>
  <si>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</si>
  <si>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</si>
  <si>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</si>
  <si>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</si>
  <si>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</si>
  <si>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</si>
  <si>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</si>
  <si>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</si>
  <si>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</si>
  <si>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</si>
  <si>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</si>
  <si>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</si>
  <si>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</si>
  <si>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</si>
  <si>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</si>
  <si>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</si>
  <si>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</si>
  <si>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</si>
  <si>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</si>
  <si>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</si>
  <si>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</si>
  <si>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</si>
  <si>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</si>
  <si>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</si>
  <si>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</si>
  <si>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</si>
  <si>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</si>
  <si>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</si>
  <si>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</si>
  <si>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</si>
  <si>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</si>
  <si>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</si>
  <si>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</si>
  <si>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</si>
  <si>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</si>
  <si>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</si>
  <si>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</si>
  <si>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</si>
  <si>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</si>
  <si>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</si>
  <si>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</si>
  <si>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</si>
  <si>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</si>
  <si>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</si>
  <si>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</si>
  <si>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</si>
  <si>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</si>
  <si>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</si>
  <si>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</si>
  <si>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</si>
  <si>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</si>
  <si>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</si>
  <si>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</si>
  <si>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</si>
  <si>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</si>
  <si>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</si>
  <si>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</si>
  <si>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</si>
  <si>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</si>
  <si>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</si>
  <si>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</si>
  <si>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</si>
  <si>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</si>
  <si>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</si>
  <si>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</si>
  <si>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</si>
  <si>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</si>
  <si>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</si>
  <si>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</si>
  <si>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</si>
  <si>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</si>
  <si>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</si>
  <si>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</si>
  <si>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</si>
  <si>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</si>
  <si>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</si>
  <si>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</si>
  <si>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</si>
  <si>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</si>
  <si>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</si>
  <si>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</si>
  <si>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</si>
  <si>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</si>
  <si>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</si>
  <si>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</si>
  <si>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</si>
  <si>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</si>
  <si>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</si>
  <si>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</si>
  <si>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</si>
  <si>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</si>
  <si>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</si>
  <si>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</si>
  <si>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</si>
  <si>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</si>
  <si>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</si>
  <si>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</si>
  <si>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</si>
  <si>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</si>
  <si>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</si>
  <si>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</si>
  <si>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</si>
  <si>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</si>
  <si>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</si>
  <si>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</si>
  <si>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</si>
  <si>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</si>
  <si>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</si>
  <si>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</si>
  <si>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</si>
  <si>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</si>
  <si>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</si>
  <si>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</si>
  <si>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</si>
  <si>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</si>
  <si>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</si>
  <si>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</si>
  <si>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</si>
  <si>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</si>
  <si>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</si>
  <si>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</si>
  <si>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</si>
  <si>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</si>
  <si>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</si>
  <si>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</si>
  <si>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</si>
  <si>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</si>
  <si>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</si>
  <si>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</si>
  <si>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</si>
  <si>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</si>
  <si>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</si>
  <si>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</si>
  <si>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</si>
  <si>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</si>
  <si>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</si>
  <si>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</si>
  <si>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</si>
  <si>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</si>
  <si>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</si>
  <si>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</si>
  <si>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</si>
  <si>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</si>
  <si>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</si>
  <si>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</si>
  <si>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</si>
  <si>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</si>
  <si>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</si>
  <si>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</si>
  <si>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</si>
  <si>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</si>
  <si>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</si>
  <si>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</si>
  <si>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</si>
  <si>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</si>
  <si>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</si>
  <si>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</si>
  <si>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</si>
  <si>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</si>
  <si>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</si>
  <si>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</si>
  <si>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</si>
  <si>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</si>
  <si>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</si>
  <si>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</si>
  <si>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</si>
  <si>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</si>
  <si>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</si>
  <si>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</si>
  <si>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</si>
  <si>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</si>
  <si>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</si>
  <si>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</si>
  <si>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</si>
  <si>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</si>
  <si>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</si>
  <si>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</si>
  <si>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</si>
  <si>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</si>
  <si>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</si>
  <si>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</si>
  <si>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</si>
  <si>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</si>
  <si>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</si>
  <si>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</si>
  <si>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</si>
  <si>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</si>
  <si>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</si>
  <si>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</si>
  <si>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</si>
  <si>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</si>
  <si>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</si>
  <si>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</si>
  <si>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</si>
  <si>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</si>
  <si>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</si>
  <si>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</si>
  <si>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</si>
  <si>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</si>
  <si>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</si>
  <si>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</si>
  <si>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</si>
  <si>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</si>
  <si>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</si>
  <si>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</si>
  <si>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</si>
  <si>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</si>
  <si>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</si>
  <si>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</si>
  <si>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</si>
  <si>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</si>
  <si>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</si>
  <si>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</si>
  <si>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</si>
  <si>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</si>
  <si>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</si>
  <si>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</si>
  <si>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</si>
  <si>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</si>
  <si>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</si>
  <si>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</si>
  <si>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</si>
  <si>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</si>
  <si>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</si>
  <si>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</si>
  <si>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</si>
  <si>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</si>
  <si>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</si>
  <si>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</si>
  <si>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</si>
  <si>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</si>
  <si>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</si>
  <si>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</si>
  <si>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</si>
  <si>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</si>
  <si>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</si>
  <si>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</si>
  <si>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</si>
  <si>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</si>
  <si>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</si>
  <si>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</si>
  <si>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</si>
  <si>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</si>
  <si>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</si>
  <si>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</si>
  <si>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</si>
  <si>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</si>
  <si>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</si>
  <si>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</si>
  <si>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</si>
  <si>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</si>
  <si>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</si>
  <si>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</si>
  <si>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</si>
  <si>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</si>
  <si>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</si>
  <si>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</si>
  <si>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</si>
  <si>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</si>
  <si>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</si>
  <si>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</si>
  <si>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</si>
  <si>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</si>
  <si>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</si>
  <si>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</si>
  <si>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</si>
  <si>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</si>
  <si>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</si>
  <si>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</si>
  <si>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</si>
  <si>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</si>
  <si>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</si>
  <si>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</si>
  <si>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</si>
  <si>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</si>
  <si>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</si>
  <si>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</si>
  <si>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</si>
  <si>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</si>
  <si>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</si>
  <si>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</si>
  <si>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</si>
  <si>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</si>
  <si>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</si>
  <si>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</si>
  <si>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</si>
  <si>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</si>
  <si>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</si>
  <si>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</si>
  <si>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</si>
  <si>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</si>
  <si>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</si>
  <si>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</si>
  <si>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</si>
  <si>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</si>
  <si>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</si>
  <si>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</si>
  <si>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</si>
  <si>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</si>
  <si>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</si>
  <si>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</si>
  <si>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</si>
  <si>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</si>
  <si>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</si>
  <si>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</si>
  <si>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</si>
  <si>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</si>
  <si>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</si>
  <si>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</si>
  <si>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</si>
  <si>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</si>
  <si>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</si>
  <si>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</si>
  <si>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</si>
  <si>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</si>
  <si>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</si>
  <si>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</si>
  <si>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</si>
  <si>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</si>
  <si>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</si>
  <si>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</si>
  <si>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</si>
  <si>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</si>
  <si>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</si>
  <si>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</si>
  <si>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</si>
  <si>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</si>
  <si>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</si>
  <si>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</si>
  <si>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</si>
  <si>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</si>
  <si>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</si>
  <si>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</si>
  <si>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</si>
  <si>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</si>
  <si>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</si>
  <si>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</si>
  <si>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</si>
  <si>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</si>
  <si>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</si>
  <si>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</si>
  <si>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</si>
  <si>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</si>
  <si>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</si>
  <si>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</si>
  <si>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</si>
  <si>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</si>
  <si>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</si>
  <si>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</si>
  <si>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</si>
  <si>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</si>
  <si>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</si>
  <si>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</si>
  <si>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</si>
  <si>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</si>
  <si>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</si>
  <si>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</si>
  <si>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</si>
  <si>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</si>
  <si>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</si>
  <si>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</si>
  <si>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</si>
  <si>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</si>
  <si>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</si>
  <si>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</si>
  <si>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</si>
  <si>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</si>
  <si>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</si>
  <si>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</si>
  <si>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</si>
  <si>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</si>
  <si>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</si>
  <si>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</si>
  <si>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</si>
  <si>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</si>
  <si>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</si>
  <si>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</si>
  <si>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</si>
  <si>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</si>
  <si>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</si>
  <si>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</si>
  <si>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</si>
  <si>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</si>
  <si>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</si>
  <si>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</si>
  <si>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</si>
  <si>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</si>
  <si>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</si>
  <si>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</si>
  <si>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</si>
  <si>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</si>
  <si>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</si>
  <si>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</si>
  <si>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</si>
  <si>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</si>
  <si>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</si>
  <si>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</si>
  <si>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</si>
  <si>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</si>
  <si>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</si>
  <si>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</si>
  <si>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</si>
  <si>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</si>
  <si>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</si>
  <si>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</si>
  <si>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</si>
  <si>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</si>
  <si>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</si>
  <si>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</si>
  <si>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</si>
  <si>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</si>
  <si>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</si>
  <si>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</si>
  <si>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</si>
  <si>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</si>
  <si>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</si>
  <si>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</si>
  <si>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</si>
  <si>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</si>
  <si>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</si>
  <si>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</si>
  <si>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</si>
  <si>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</si>
  <si>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</si>
  <si>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</si>
  <si>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</si>
  <si>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</si>
  <si>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</si>
  <si>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</si>
  <si>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</si>
  <si>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</si>
  <si>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</si>
  <si>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</si>
  <si>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</si>
  <si>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</si>
  <si>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</si>
  <si>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</si>
  <si>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</si>
  <si>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</si>
  <si>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</si>
  <si>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</si>
  <si>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</si>
  <si>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</si>
  <si>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</si>
  <si>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</si>
  <si>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</si>
  <si>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</si>
  <si>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</si>
  <si>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</si>
  <si>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</si>
  <si>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</si>
  <si>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</si>
  <si>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</si>
  <si>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</si>
  <si>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</si>
  <si>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</si>
  <si>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</si>
  <si>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</si>
  <si>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</si>
  <si>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</si>
  <si>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</si>
  <si>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</si>
  <si>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</si>
  <si>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</si>
  <si>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</si>
  <si>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</si>
  <si>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</si>
  <si>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</si>
  <si>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</si>
  <si>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</si>
  <si>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</si>
  <si>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</si>
  <si>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</si>
  <si>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</si>
  <si>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</si>
  <si>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</si>
  <si>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</si>
  <si>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</si>
  <si>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</si>
  <si>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</si>
  <si>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</si>
  <si>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</si>
  <si>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</si>
  <si>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</si>
  <si>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</si>
  <si>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</si>
  <si>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</si>
  <si>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</si>
  <si>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</si>
  <si>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</si>
  <si>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</si>
  <si>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</si>
  <si>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</si>
  <si>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</si>
  <si>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</si>
  <si>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</si>
  <si>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</si>
  <si>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</si>
  <si>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</si>
  <si>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</si>
  <si>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</si>
  <si>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</si>
  <si>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</si>
  <si>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</si>
  <si>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</si>
  <si>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</si>
  <si>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</si>
  <si>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</si>
  <si>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</si>
  <si>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</si>
  <si>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</si>
  <si>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</si>
  <si>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</si>
  <si>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</si>
  <si>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</si>
  <si>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</si>
  <si>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</si>
  <si>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</si>
  <si>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</si>
  <si>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</si>
  <si>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</si>
  <si>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</si>
  <si>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</si>
  <si>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</si>
  <si>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</si>
  <si>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</si>
  <si>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</si>
  <si>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</si>
  <si>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</si>
  <si>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</si>
  <si>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</si>
  <si>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</si>
  <si>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</si>
  <si>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</si>
  <si>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</si>
  <si>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</si>
  <si>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</si>
  <si>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</si>
  <si>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</si>
  <si>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</si>
  <si>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</si>
  <si>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</si>
  <si>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</si>
  <si>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</si>
  <si>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</si>
  <si>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</si>
  <si>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</si>
  <si>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</si>
  <si>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</si>
  <si>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</si>
  <si>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</si>
  <si>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</si>
  <si>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</si>
  <si>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</si>
  <si>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</si>
  <si>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</si>
  <si>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</si>
  <si>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</si>
  <si>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</si>
  <si>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</si>
  <si>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</si>
  <si>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</si>
  <si>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</si>
  <si>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</si>
  <si>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</si>
  <si>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</si>
  <si>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</si>
  <si>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</si>
  <si>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</si>
  <si>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</si>
  <si>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</si>
  <si>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</si>
  <si>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</si>
  <si>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</si>
  <si>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</si>
  <si>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</si>
  <si>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</si>
  <si>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</si>
  <si>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</si>
  <si>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</si>
  <si>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</si>
  <si>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</si>
  <si>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</si>
  <si>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</si>
  <si>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</si>
  <si>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</si>
  <si>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</si>
  <si>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</si>
  <si>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</si>
  <si>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</si>
  <si>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</si>
  <si>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</si>
  <si>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</si>
  <si>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</si>
  <si>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</si>
  <si>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</si>
  <si>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</si>
  <si>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</si>
  <si>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</si>
  <si>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</si>
  <si>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</si>
  <si>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</si>
  <si>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</si>
  <si>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</si>
  <si>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</si>
  <si>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</si>
  <si>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</si>
  <si>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</si>
  <si>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</si>
  <si>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</si>
  <si>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</si>
  <si>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</si>
  <si>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</si>
  <si>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</si>
  <si>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</si>
  <si>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</si>
  <si>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</si>
  <si>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</si>
  <si>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</si>
  <si>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</si>
  <si>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</si>
  <si>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</si>
  <si>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</si>
  <si>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</si>
  <si>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</si>
  <si>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</si>
  <si>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</si>
  <si>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</si>
  <si>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</si>
  <si>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</si>
  <si>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</si>
  <si>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</si>
  <si>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</si>
  <si>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</si>
  <si>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</si>
  <si>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</si>
  <si>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</si>
  <si>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</si>
  <si>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</si>
  <si>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</si>
  <si>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</si>
  <si>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</si>
  <si>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</si>
  <si>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</si>
  <si>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</si>
  <si>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</si>
  <si>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</si>
  <si>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</si>
  <si>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</si>
  <si>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</si>
  <si>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</si>
  <si>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</si>
  <si>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</si>
  <si>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</si>
  <si>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</si>
  <si>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</si>
  <si>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</si>
  <si>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</si>
  <si>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</si>
  <si>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</si>
  <si>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</si>
  <si>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</si>
  <si>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</si>
  <si>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</si>
  <si>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</si>
  <si>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</si>
  <si>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</si>
  <si>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</si>
  <si>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</si>
  <si>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</si>
  <si>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</si>
  <si>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</si>
  <si>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</si>
  <si>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</si>
  <si>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</si>
  <si>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</si>
  <si>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</si>
  <si>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</si>
  <si>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</si>
  <si>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</si>
  <si>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</si>
  <si>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</si>
  <si>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</si>
  <si>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</si>
  <si>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</si>
  <si>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</si>
  <si>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</si>
  <si>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</si>
  <si>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</si>
  <si>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</si>
  <si>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</si>
  <si>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</si>
  <si>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</si>
  <si>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</si>
  <si>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</si>
  <si>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</si>
  <si>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</si>
  <si>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</si>
  <si>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</si>
  <si>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</si>
  <si>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</si>
  <si>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</si>
  <si>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</si>
  <si>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</si>
  <si>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</si>
  <si>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</si>
  <si>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</si>
  <si>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</si>
  <si>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</si>
  <si>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</si>
  <si>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</si>
  <si>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</si>
  <si>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</si>
  <si>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</si>
  <si>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</si>
  <si>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</si>
  <si>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</si>
  <si>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</si>
  <si>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</si>
  <si>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</si>
  <si>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</si>
  <si>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</si>
  <si>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</si>
  <si>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</si>
  <si>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</si>
  <si>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</si>
  <si>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</si>
  <si>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</si>
  <si>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</si>
  <si>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</si>
  <si>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</si>
  <si>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</si>
  <si>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</si>
  <si>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</si>
  <si>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</si>
  <si>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</si>
  <si>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</si>
  <si>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</si>
  <si>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</si>
  <si>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</si>
  <si>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</si>
  <si>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</si>
  <si>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</si>
  <si>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</si>
  <si>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</si>
  <si>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</si>
  <si>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</si>
  <si>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</si>
  <si>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</si>
  <si>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</si>
  <si>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</si>
  <si>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</si>
  <si>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</si>
  <si>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</si>
  <si>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</si>
  <si>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</si>
  <si>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</si>
  <si>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</si>
  <si>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</si>
  <si>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</si>
  <si>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</si>
  <si>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</si>
  <si>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</si>
  <si>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</si>
  <si>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</si>
  <si>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</si>
  <si>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</si>
  <si>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</si>
  <si>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</si>
  <si>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</si>
  <si>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</si>
  <si>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</si>
  <si>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</si>
  <si>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</si>
  <si>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</si>
  <si>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</si>
  <si>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</si>
  <si>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</si>
  <si>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</si>
  <si>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</si>
  <si>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</si>
  <si>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</si>
  <si>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</si>
  <si>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</si>
  <si>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</si>
  <si>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</si>
  <si>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</si>
  <si>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</si>
  <si>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</si>
  <si>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</si>
  <si>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</si>
  <si>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</si>
  <si>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</si>
  <si>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</si>
  <si>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</si>
  <si>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</si>
  <si>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</si>
  <si>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</si>
  <si>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</si>
  <si>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</si>
  <si>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</si>
  <si>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</si>
  <si>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</si>
  <si>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</si>
  <si>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</si>
  <si>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</si>
  <si>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</si>
  <si>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</si>
  <si>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</si>
  <si>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</si>
  <si>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</si>
  <si>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</si>
  <si>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</si>
  <si>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</si>
  <si>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</si>
  <si>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</si>
  <si>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</si>
  <si>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</si>
  <si>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</si>
  <si>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</si>
  <si>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</si>
  <si>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</si>
  <si>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</si>
  <si>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</si>
  <si>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</si>
  <si>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</si>
  <si>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</si>
  <si>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</si>
  <si>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</si>
  <si>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</si>
  <si>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</si>
  <si>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</si>
  <si>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</si>
  <si>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</si>
  <si>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</si>
  <si>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</si>
  <si>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</si>
  <si>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</si>
  <si>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</si>
  <si>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</si>
  <si>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</si>
  <si>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</si>
  <si>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</si>
  <si>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</si>
  <si>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</si>
  <si>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</si>
  <si>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</si>
  <si>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</si>
  <si>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</si>
  <si>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</si>
  <si>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</si>
  <si>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</si>
  <si>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</si>
  <si>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</si>
  <si>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</si>
  <si>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</si>
  <si>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</si>
  <si>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</si>
  <si>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</si>
  <si>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</si>
  <si>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</si>
  <si>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</si>
  <si>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</si>
  <si>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</si>
  <si>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</si>
  <si>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</si>
  <si>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</si>
  <si>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</si>
  <si>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</si>
  <si>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</si>
  <si>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</si>
  <si>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</si>
  <si>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</si>
  <si>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</si>
  <si>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</si>
  <si>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</si>
  <si>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</si>
  <si>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</si>
  <si>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</si>
  <si>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</si>
  <si>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</si>
  <si>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</si>
  <si>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</si>
  <si>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</si>
  <si>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</si>
  <si>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</si>
  <si>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</si>
  <si>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</si>
  <si>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</si>
  <si>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</si>
  <si>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</si>
  <si>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</si>
  <si>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</si>
  <si>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</si>
  <si>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</si>
  <si>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</si>
  <si>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</si>
  <si>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</si>
  <si>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</si>
  <si>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</si>
  <si>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</si>
  <si>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</si>
  <si>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</si>
  <si>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</si>
  <si>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</si>
  <si>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</si>
  <si>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</si>
  <si>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</si>
  <si>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</si>
  <si>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</si>
  <si>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</si>
  <si>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</si>
  <si>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</si>
  <si>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</si>
  <si>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</si>
  <si>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</si>
  <si>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</si>
  <si>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</si>
  <si>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</si>
  <si>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</si>
  <si>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</si>
  <si>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</si>
  <si>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</si>
  <si>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</si>
  <si>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</si>
  <si>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</si>
  <si>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</si>
  <si>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</si>
  <si>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</si>
  <si>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</si>
  <si>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</si>
  <si>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</si>
  <si>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</si>
  <si>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</si>
  <si>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</si>
  <si>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</si>
  <si>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</si>
  <si>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</si>
  <si>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</si>
  <si>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</si>
  <si>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</si>
  <si>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</si>
  <si>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</si>
  <si>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</si>
  <si>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</si>
  <si>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</si>
  <si>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</si>
  <si>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</si>
  <si>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</si>
  <si>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</si>
  <si>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</si>
  <si>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</si>
  <si>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</si>
  <si>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</si>
  <si>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</si>
  <si>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</si>
  <si>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</si>
  <si>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</si>
  <si>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</si>
  <si>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</si>
  <si>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</si>
  <si>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</si>
  <si>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</si>
  <si>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</si>
  <si>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</si>
  <si>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</si>
  <si>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</si>
  <si>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</si>
  <si>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</si>
  <si>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</si>
  <si>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</si>
  <si>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</si>
  <si>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</si>
  <si>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</si>
  <si>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</si>
  <si>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</si>
  <si>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</si>
  <si>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</si>
  <si>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</si>
  <si>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</si>
  <si>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</si>
  <si>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</si>
  <si>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</si>
  <si>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</si>
  <si>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</si>
  <si>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</si>
  <si>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</si>
  <si>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</si>
  <si>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</si>
  <si>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</si>
  <si>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</si>
  <si>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</si>
  <si>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</si>
  <si>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</si>
  <si>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</si>
  <si>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</si>
  <si>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</si>
  <si>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</si>
  <si>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</si>
  <si>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</si>
  <si>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</si>
  <si>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</si>
  <si>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</si>
  <si>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</si>
  <si>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</si>
  <si>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</si>
  <si>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</si>
  <si>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</si>
  <si>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</si>
  <si>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</si>
  <si>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</si>
  <si>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</si>
  <si>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</si>
  <si>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</si>
  <si>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</si>
  <si>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</si>
  <si>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</si>
  <si>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</si>
  <si>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</si>
  <si>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</si>
  <si>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</si>
  <si>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</si>
  <si>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</si>
  <si>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</si>
  <si>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</si>
  <si>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</si>
  <si>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</si>
  <si>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</si>
  <si>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</si>
  <si>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</si>
  <si>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</si>
  <si>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</si>
  <si>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</si>
  <si>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</si>
  <si>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</si>
  <si>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</si>
  <si>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</si>
  <si>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</si>
  <si>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</si>
  <si>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</si>
  <si>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</si>
  <si>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</si>
  <si>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</si>
  <si>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</si>
  <si>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</si>
  <si>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</si>
  <si>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</si>
  <si>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</si>
  <si>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</si>
  <si>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</si>
  <si>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</si>
  <si>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</si>
  <si>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</si>
  <si>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</si>
  <si>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</si>
  <si>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</si>
  <si>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</si>
  <si>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</si>
  <si>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</si>
  <si>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</si>
  <si>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</si>
  <si>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</si>
  <si>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</si>
  <si>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</si>
  <si>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</si>
  <si>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</si>
  <si>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</si>
  <si>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</si>
  <si>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</si>
  <si>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</si>
  <si>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</si>
  <si>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</si>
  <si>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</si>
  <si>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</si>
  <si>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</si>
  <si>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</si>
  <si>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</si>
  <si>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</si>
  <si>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</si>
  <si>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</si>
  <si>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</si>
  <si>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</si>
  <si>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</si>
  <si>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</si>
  <si>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</si>
  <si>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</si>
  <si>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</si>
  <si>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</si>
  <si>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</si>
  <si>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</si>
  <si>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</si>
  <si>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</si>
  <si>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</si>
  <si>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</si>
  <si>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</si>
  <si>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</si>
  <si>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</si>
  <si>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</si>
  <si>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</si>
  <si>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</si>
  <si>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</si>
  <si>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</si>
  <si>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</si>
  <si>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</si>
  <si>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</si>
  <si>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</si>
  <si>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</si>
  <si>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</si>
  <si>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</si>
  <si>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</si>
  <si>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</si>
  <si>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</si>
  <si>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</si>
  <si>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</si>
  <si>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</si>
  <si>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</si>
  <si>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</si>
  <si>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</si>
  <si>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</si>
  <si>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</si>
  <si>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</si>
  <si>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</si>
  <si>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</si>
  <si>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</si>
  <si>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</si>
  <si>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</si>
  <si>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</si>
  <si>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</si>
  <si>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</si>
  <si>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</si>
  <si>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</si>
  <si>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</si>
  <si>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</si>
  <si>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</si>
  <si>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</si>
  <si>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</si>
  <si>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</si>
  <si>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</si>
  <si>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</si>
  <si>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</si>
  <si>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</si>
  <si>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</si>
  <si>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</si>
  <si>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</si>
  <si>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</si>
  <si>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</si>
  <si>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</si>
  <si>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</si>
  <si>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</si>
  <si>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</si>
  <si>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</si>
  <si>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</si>
  <si>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</si>
  <si>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</si>
  <si>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</si>
  <si>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</si>
  <si>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</si>
  <si>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</si>
  <si>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</si>
  <si>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</si>
  <si>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</si>
  <si>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</si>
  <si>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</si>
  <si>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</si>
  <si>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</si>
  <si>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</si>
  <si>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</si>
  <si>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</si>
  <si>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</si>
  <si>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</si>
  <si>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</si>
  <si>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</si>
  <si>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</si>
  <si>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</si>
  <si>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</si>
  <si>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</si>
  <si>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</si>
  <si>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</si>
  <si>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</si>
  <si>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</si>
  <si>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</si>
  <si>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</si>
  <si>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</si>
  <si>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</si>
  <si>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</si>
  <si>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</si>
  <si>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</si>
  <si>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</si>
  <si>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</si>
  <si>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</si>
  <si>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</si>
  <si>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</si>
  <si>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</si>
  <si>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</si>
  <si>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</si>
  <si>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</si>
  <si>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</si>
  <si>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</si>
  <si>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</si>
  <si>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</si>
  <si>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</si>
  <si>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</si>
  <si>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</si>
  <si>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</si>
  <si>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</si>
  <si>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</si>
  <si>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</si>
  <si>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</si>
  <si>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</si>
  <si>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</si>
  <si>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</si>
  <si>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</si>
  <si>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</si>
  <si>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</si>
  <si>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</si>
  <si>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</si>
  <si>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</si>
  <si>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</si>
  <si>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</si>
  <si>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</si>
  <si>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</si>
  <si>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</si>
  <si>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</si>
  <si>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</si>
  <si>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</si>
  <si>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</si>
  <si>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</si>
  <si>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</si>
  <si>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</si>
  <si>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</si>
  <si>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</si>
  <si>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</si>
  <si>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</si>
  <si>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</si>
  <si>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</si>
  <si>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</si>
  <si>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</si>
  <si>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</si>
  <si>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</si>
  <si>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</si>
  <si>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</si>
  <si>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</si>
  <si>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</si>
  <si>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</si>
  <si>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</si>
  <si>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</si>
  <si>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</si>
  <si>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</si>
  <si>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</si>
  <si>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</si>
  <si>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</si>
  <si>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</si>
  <si>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</si>
  <si>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</si>
  <si>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</si>
  <si>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</si>
  <si>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</si>
  <si>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</si>
  <si>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</si>
  <si>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</si>
  <si>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</si>
  <si>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</si>
  <si>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</si>
  <si>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</si>
  <si>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</si>
  <si>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</si>
  <si>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</si>
  <si>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</si>
  <si>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</si>
  <si>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</si>
  <si>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</si>
  <si>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</si>
  <si>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</si>
  <si>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</si>
  <si>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</si>
  <si>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</si>
  <si>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</si>
  <si>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</si>
  <si>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</si>
  <si>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</si>
  <si>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</si>
  <si>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</si>
  <si>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</si>
  <si>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</si>
  <si>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</si>
  <si>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</si>
  <si>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</si>
  <si>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</si>
  <si>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</si>
  <si>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</si>
  <si>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</si>
  <si>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</si>
  <si>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</si>
  <si>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</si>
  <si>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</si>
  <si>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</si>
  <si>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</si>
  <si>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</si>
  <si>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</si>
  <si>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</si>
  <si>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</si>
  <si>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</si>
  <si>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</si>
  <si>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</si>
  <si>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</si>
  <si>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</si>
  <si>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</si>
  <si>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</si>
  <si>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</si>
  <si>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</si>
  <si>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</si>
  <si>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</si>
  <si>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</si>
  <si>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</si>
  <si>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</si>
  <si>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</si>
  <si>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</si>
  <si>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</si>
  <si>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</si>
  <si>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</si>
  <si>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</si>
  <si>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</si>
  <si>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</si>
  <si>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</si>
  <si>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</si>
  <si>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</si>
  <si>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</si>
  <si>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</si>
  <si>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</si>
  <si>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</si>
  <si>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</si>
  <si>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</si>
  <si>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</si>
  <si>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</si>
  <si>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</si>
  <si>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</si>
  <si>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</si>
  <si>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</si>
  <si>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</si>
  <si>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</si>
  <si>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</si>
  <si>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</si>
  <si>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</si>
  <si>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</si>
  <si>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</si>
  <si>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</si>
  <si>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</si>
  <si>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</si>
  <si>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</si>
  <si>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</si>
  <si>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</si>
  <si>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</si>
  <si>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</si>
  <si>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</si>
  <si>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</si>
  <si>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</si>
  <si>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</si>
  <si>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</si>
  <si>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</si>
  <si>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</si>
  <si>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</si>
  <si>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</si>
  <si>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</si>
  <si>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</si>
  <si>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</si>
  <si>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</si>
  <si>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</si>
  <si>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</si>
  <si>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</si>
  <si>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</si>
  <si>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</si>
  <si>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</si>
  <si>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</si>
  <si>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</si>
  <si>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</si>
  <si>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</si>
  <si>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</si>
  <si>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</si>
  <si>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</si>
  <si>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</si>
  <si>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</si>
  <si>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</si>
  <si>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</si>
  <si>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</si>
  <si>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</si>
  <si>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</si>
  <si>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</si>
  <si>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</si>
  <si>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</si>
  <si>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</si>
  <si>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</si>
  <si>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</si>
  <si>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</si>
  <si>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</si>
  <si>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</si>
  <si>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</si>
  <si>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</si>
  <si>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</si>
  <si>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</si>
  <si>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</si>
  <si>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</si>
  <si>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</si>
  <si>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</si>
  <si>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</si>
  <si>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</si>
  <si>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</si>
  <si>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</si>
  <si>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</si>
  <si>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</si>
  <si>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</si>
  <si>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</si>
  <si>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</si>
  <si>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</si>
  <si>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</si>
  <si>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</si>
  <si>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</si>
  <si>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</si>
  <si>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</si>
  <si>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</si>
  <si>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</si>
  <si>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</si>
  <si>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</si>
  <si>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</si>
  <si>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</si>
  <si>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</si>
  <si>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</si>
  <si>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</si>
  <si>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</si>
  <si>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</si>
  <si>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</si>
  <si>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</si>
  <si>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</si>
  <si>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</si>
  <si>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</si>
  <si>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</si>
  <si>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</si>
  <si>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</si>
  <si>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</si>
  <si>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</si>
  <si>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</si>
  <si>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</si>
  <si>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</si>
  <si>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</si>
  <si>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</si>
  <si>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</si>
  <si>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</si>
  <si>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</si>
  <si>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</si>
  <si>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</si>
  <si>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</si>
  <si>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</si>
  <si>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</si>
  <si>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</si>
  <si>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</si>
  <si>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</si>
  <si>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</si>
  <si>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</si>
  <si>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</si>
  <si>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</si>
  <si>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</si>
  <si>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</si>
  <si>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</si>
  <si>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</si>
  <si>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</si>
  <si>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</si>
  <si>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</si>
  <si>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</si>
  <si>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</si>
  <si>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</si>
  <si>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</si>
  <si>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</si>
  <si>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</si>
  <si>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</si>
  <si>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</si>
  <si>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</si>
  <si>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</si>
  <si>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</si>
  <si>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</si>
  <si>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</si>
  <si>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</si>
  <si>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</si>
  <si>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</si>
  <si>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</si>
  <si>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</si>
  <si>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</si>
  <si>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</si>
  <si>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</si>
  <si>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</si>
  <si>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</si>
  <si>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</si>
  <si>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</si>
  <si>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</si>
  <si>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</si>
  <si>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</si>
  <si>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</si>
  <si>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</si>
  <si>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</si>
  <si>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</si>
  <si>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</si>
  <si>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</si>
  <si>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</si>
  <si>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</si>
  <si>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</si>
  <si>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</si>
  <si>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</si>
  <si>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</si>
  <si>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</si>
  <si>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</si>
  <si>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</si>
  <si>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</si>
  <si>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</si>
  <si>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</si>
  <si>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</si>
  <si>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</si>
  <si>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</si>
  <si>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</si>
  <si>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</si>
  <si>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</si>
  <si>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</si>
  <si>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</si>
  <si>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</si>
  <si>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</si>
  <si>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</si>
  <si>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</si>
  <si>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</si>
  <si>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</si>
  <si>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</si>
  <si>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</si>
  <si>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</si>
  <si>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</si>
  <si>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</si>
  <si>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</si>
  <si>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</si>
  <si>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</si>
  <si>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</si>
  <si>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</si>
  <si>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</si>
  <si>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</si>
  <si>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</si>
  <si>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</si>
  <si>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</si>
  <si>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</si>
  <si>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</si>
  <si>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</si>
  <si>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</si>
  <si>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</si>
  <si>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</si>
  <si>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</si>
  <si>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</si>
  <si>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</si>
  <si>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</si>
  <si>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</si>
  <si>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</si>
  <si>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</si>
  <si>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</si>
  <si>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</si>
  <si>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</si>
  <si>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</si>
  <si>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</si>
  <si>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</si>
  <si>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</si>
  <si>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</si>
  <si>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</si>
  <si>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</si>
  <si>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</si>
  <si>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</si>
  <si>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</si>
  <si>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</si>
  <si>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</si>
  <si>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</si>
  <si>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</si>
  <si>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</si>
  <si>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</si>
  <si>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</si>
  <si>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</si>
  <si>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</si>
  <si>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</si>
  <si>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</si>
  <si>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</si>
  <si>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</si>
  <si>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</si>
  <si>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</si>
  <si>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</si>
  <si>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</si>
  <si>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</si>
  <si>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</si>
  <si>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</si>
  <si>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</si>
  <si>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</si>
  <si>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</si>
  <si>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</si>
  <si>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</si>
  <si>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</si>
  <si>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</si>
  <si>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</si>
  <si>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</si>
  <si>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</si>
  <si>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</si>
  <si>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</si>
  <si>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</si>
  <si>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</si>
  <si>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</si>
  <si>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</si>
  <si>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</si>
  <si>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</si>
  <si>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</si>
  <si>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</si>
  <si>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</si>
  <si>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</si>
  <si>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</si>
  <si>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</si>
  <si>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</si>
  <si>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</si>
  <si>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</si>
  <si>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</si>
  <si>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</si>
  <si>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</si>
  <si>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</si>
  <si>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</si>
  <si>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</si>
  <si>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</si>
  <si>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</si>
  <si>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</si>
  <si>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</si>
  <si>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</si>
  <si>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</si>
  <si>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</si>
  <si>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</si>
  <si>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</si>
  <si>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</si>
  <si>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</si>
  <si>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</si>
  <si>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</si>
  <si>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</si>
  <si>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</si>
  <si>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</si>
  <si>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</si>
  <si>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</si>
  <si>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</si>
  <si>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</si>
  <si>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</si>
  <si>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</si>
  <si>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</si>
  <si>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</si>
  <si>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</si>
  <si>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</si>
  <si>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</si>
  <si>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</si>
  <si>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</si>
  <si>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</si>
  <si>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</si>
  <si>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</si>
  <si>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</si>
  <si>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</si>
  <si>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</si>
  <si>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</si>
  <si>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</si>
  <si>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</si>
  <si>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</si>
  <si>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</si>
  <si>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</si>
  <si>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</si>
  <si>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</si>
  <si>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</si>
  <si>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</si>
  <si>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</si>
  <si>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</si>
  <si>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</si>
  <si>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</si>
  <si>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</si>
  <si>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</si>
  <si>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</si>
  <si>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</si>
  <si>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</si>
  <si>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</si>
  <si>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</si>
  <si>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</si>
  <si>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</si>
  <si>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</si>
  <si>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</si>
  <si>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</si>
  <si>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</si>
  <si>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</si>
  <si>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</si>
  <si>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</si>
  <si>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</si>
  <si>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</si>
  <si>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</si>
  <si>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</si>
  <si>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</si>
  <si>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</si>
  <si>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</si>
  <si>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</si>
  <si>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</si>
  <si>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</si>
  <si>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</si>
  <si>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</si>
  <si>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</si>
  <si>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</si>
  <si>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</si>
  <si>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</si>
  <si>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</si>
  <si>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</si>
  <si>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</si>
  <si>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</si>
  <si>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</si>
  <si>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</si>
  <si>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</si>
  <si>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</si>
  <si>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</si>
  <si>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</si>
  <si>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</si>
  <si>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</si>
  <si>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</si>
  <si>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</si>
  <si>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</si>
  <si>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</si>
  <si>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</si>
  <si>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</si>
  <si>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</si>
  <si>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</si>
  <si>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</si>
  <si>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</si>
  <si>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</si>
  <si>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</si>
  <si>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</si>
  <si>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</si>
  <si>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</si>
  <si>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</si>
  <si>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</si>
  <si>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</si>
  <si>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</si>
  <si>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</si>
  <si>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</si>
  <si>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</si>
  <si>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</si>
  <si>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</si>
  <si>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</si>
  <si>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</si>
  <si>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</si>
  <si>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</si>
  <si>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</si>
  <si>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</si>
  <si>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</si>
  <si>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</si>
  <si>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</si>
  <si>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</si>
  <si>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</si>
  <si>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</si>
  <si>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</si>
  <si>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</si>
  <si>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</si>
  <si>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</si>
  <si>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</si>
  <si>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</si>
  <si>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</si>
  <si>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</si>
  <si>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</si>
  <si>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</si>
  <si>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</si>
  <si>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</si>
  <si>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</si>
  <si>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</si>
  <si>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</si>
  <si>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</si>
  <si>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</si>
  <si>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</si>
  <si>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</si>
  <si>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</si>
  <si>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</si>
  <si>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</si>
  <si>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</si>
  <si>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</si>
  <si>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</si>
  <si>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</si>
  <si>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</si>
  <si>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</si>
  <si>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</si>
  <si>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</si>
  <si>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</si>
  <si>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</si>
  <si>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</si>
  <si>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</si>
  <si>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</si>
  <si>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</si>
  <si>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</si>
  <si>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</si>
  <si>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</si>
  <si>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</si>
  <si>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</si>
  <si>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</si>
  <si>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</si>
  <si>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</si>
  <si>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</si>
  <si>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</si>
  <si>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</si>
  <si>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</si>
  <si>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</si>
  <si>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</si>
  <si>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</si>
  <si>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</si>
  <si>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</si>
  <si>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</si>
  <si>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</si>
  <si>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</si>
  <si>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</si>
  <si>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</si>
  <si>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</si>
  <si>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</si>
  <si>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</si>
  <si>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</si>
  <si>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</si>
  <si>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</si>
  <si>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</si>
  <si>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</si>
  <si>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</si>
  <si>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</si>
  <si>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</si>
  <si>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</si>
  <si>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</si>
  <si>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</si>
  <si>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</si>
  <si>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</si>
  <si>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</si>
  <si>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</si>
  <si>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</si>
  <si>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</si>
  <si>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</si>
  <si>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</si>
  <si>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</si>
  <si>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</si>
  <si>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</si>
  <si>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</si>
  <si>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</si>
  <si>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</si>
  <si>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</si>
  <si>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</si>
  <si>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</si>
  <si>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</si>
  <si>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</si>
  <si>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</si>
  <si>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</si>
  <si>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</si>
  <si>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</si>
  <si>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</si>
  <si>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</si>
  <si>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</si>
  <si>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</si>
  <si>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</si>
  <si>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</si>
  <si>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</si>
  <si>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</si>
  <si>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</si>
  <si>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</si>
  <si>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</si>
  <si>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</si>
  <si>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</si>
  <si>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</si>
  <si>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</si>
  <si>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</si>
  <si>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</si>
  <si>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</si>
  <si>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</si>
  <si>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</si>
  <si>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</si>
  <si>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</si>
  <si>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</si>
  <si>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</si>
  <si>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</si>
  <si>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</si>
  <si>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</si>
  <si>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</si>
  <si>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</si>
  <si>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</si>
  <si>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</si>
  <si>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</si>
  <si>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</si>
  <si>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</si>
  <si>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</si>
  <si>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</si>
  <si>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</si>
  <si>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</si>
  <si>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</si>
  <si>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</si>
  <si>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</si>
  <si>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</si>
  <si>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</si>
  <si>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</si>
  <si>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</si>
  <si>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</si>
  <si>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</si>
  <si>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</si>
  <si>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</si>
  <si>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</si>
  <si>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</si>
  <si>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</si>
  <si>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</si>
  <si>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</si>
  <si>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</si>
  <si>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</si>
  <si>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</si>
  <si>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</si>
  <si>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</si>
  <si>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</si>
  <si>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</si>
  <si>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</si>
  <si>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</si>
  <si>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</si>
  <si>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</si>
  <si>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</si>
  <si>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</si>
  <si>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</si>
  <si>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</si>
  <si>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</si>
  <si>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</si>
  <si>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</si>
  <si>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</si>
  <si>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</si>
  <si>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</si>
  <si>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</si>
  <si>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</si>
  <si>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</si>
  <si>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</si>
  <si>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</si>
  <si>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</si>
  <si>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</si>
  <si>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</si>
  <si>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</si>
  <si>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</si>
  <si>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</si>
  <si>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</si>
  <si>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</si>
  <si>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</si>
  <si>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</si>
  <si>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</si>
  <si>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</si>
  <si>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</si>
  <si>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</si>
  <si>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</si>
  <si>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</si>
  <si>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</si>
  <si>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</si>
  <si>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</si>
  <si>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</si>
  <si>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</si>
  <si>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</si>
  <si>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</si>
  <si>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</si>
  <si>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</si>
  <si>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</si>
  <si>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</si>
  <si>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</si>
  <si>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</si>
  <si>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</si>
  <si>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</si>
  <si>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</si>
  <si>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</si>
  <si>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</si>
  <si>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</si>
  <si>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</si>
  <si>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</si>
  <si>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</si>
  <si>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</si>
  <si>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</si>
  <si>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</si>
  <si>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</si>
  <si>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</si>
  <si>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</si>
  <si>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</si>
  <si>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</si>
  <si>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</si>
  <si>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</si>
  <si>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</si>
  <si>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</si>
  <si>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</si>
  <si>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</si>
  <si>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</si>
  <si>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</si>
  <si>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</si>
  <si>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</si>
  <si>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</si>
  <si>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</si>
  <si>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</si>
  <si>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</si>
  <si>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</si>
  <si>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</si>
  <si>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</si>
  <si>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</si>
  <si>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</si>
  <si>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</si>
  <si>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</si>
  <si>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</si>
  <si>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</si>
  <si>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</si>
  <si>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</si>
  <si>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</si>
  <si>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</si>
  <si>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</si>
  <si>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</si>
  <si>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</si>
  <si>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</si>
  <si>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</si>
  <si>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</si>
  <si>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</si>
  <si>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</si>
  <si>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</si>
  <si>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</si>
  <si>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</si>
  <si>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</si>
  <si>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</si>
  <si>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</si>
  <si>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</si>
  <si>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</si>
  <si>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</si>
  <si>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</si>
  <si>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</si>
  <si>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</si>
  <si>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</si>
  <si>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</si>
  <si>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</si>
  <si>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</si>
  <si>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</si>
  <si>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</si>
  <si>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</si>
  <si>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</si>
  <si>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</si>
  <si>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</si>
  <si>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</si>
  <si>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</si>
  <si>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</si>
  <si>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</si>
  <si>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</si>
  <si>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</si>
  <si>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</si>
  <si>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</si>
  <si>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</si>
  <si>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</si>
  <si>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</si>
  <si>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</si>
  <si>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</si>
  <si>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</si>
  <si>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</si>
  <si>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</si>
  <si>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</si>
  <si>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</si>
  <si>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</si>
  <si>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</si>
  <si>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</si>
  <si>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</si>
  <si>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</si>
  <si>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</si>
  <si>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</si>
  <si>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</si>
  <si>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</si>
  <si>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</si>
  <si>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</si>
  <si>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</si>
  <si>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</si>
  <si>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</si>
  <si>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</si>
  <si>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</si>
  <si>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</si>
  <si>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</si>
  <si>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</si>
  <si>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</si>
  <si>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</si>
  <si>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</si>
  <si>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</si>
  <si>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</si>
  <si>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</si>
  <si>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</si>
  <si>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</si>
  <si>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</si>
  <si>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</si>
  <si>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</si>
  <si>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</si>
  <si>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</si>
  <si>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</si>
  <si>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</si>
  <si>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</si>
  <si>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</si>
  <si>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</si>
  <si>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</si>
  <si>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</si>
  <si>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</si>
  <si>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</si>
  <si>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</si>
  <si>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</si>
  <si>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</si>
  <si>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</si>
  <si>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</si>
  <si>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</si>
  <si>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</si>
  <si>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</si>
  <si>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</si>
  <si>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</si>
  <si>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</si>
  <si>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</si>
  <si>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</si>
  <si>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</si>
  <si>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</si>
  <si>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</si>
  <si>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</si>
  <si>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</si>
  <si>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</si>
  <si>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</si>
  <si>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</si>
  <si>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</si>
  <si>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</si>
  <si>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</si>
  <si>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</si>
  <si>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</si>
  <si>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</si>
  <si>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</si>
  <si>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</si>
  <si>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</si>
  <si>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</si>
  <si>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</si>
  <si>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</si>
  <si>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</si>
  <si>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</si>
  <si>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</si>
  <si>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</si>
  <si>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</si>
  <si>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</si>
  <si>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</si>
  <si>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</si>
  <si>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</si>
  <si>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</si>
  <si>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</si>
  <si>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</si>
  <si>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</si>
  <si>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</si>
  <si>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</si>
  <si>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</si>
  <si>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</si>
  <si>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</si>
  <si>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</si>
  <si>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</si>
  <si>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</si>
  <si>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</si>
  <si>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</si>
  <si>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</si>
  <si>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</si>
  <si>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</si>
  <si>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</si>
  <si>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</si>
  <si>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</si>
  <si>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</si>
  <si>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</si>
  <si>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</si>
  <si>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</si>
  <si>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</si>
  <si>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</si>
  <si>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</si>
  <si>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</si>
  <si>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</si>
  <si>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</si>
  <si>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</si>
  <si>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</si>
  <si>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</si>
  <si>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</si>
  <si>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</si>
  <si>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</si>
  <si>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</si>
  <si>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</si>
  <si>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</si>
  <si>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</si>
  <si>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</si>
  <si>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</si>
  <si>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</si>
  <si>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</si>
  <si>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</si>
  <si>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</si>
  <si>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</si>
  <si>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</si>
  <si>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</si>
  <si>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</si>
  <si>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</si>
  <si>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</si>
  <si>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</si>
  <si>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</si>
  <si>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</si>
  <si>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</si>
  <si>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</si>
  <si>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</si>
  <si>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</si>
  <si>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</si>
  <si>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</si>
  <si>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</si>
  <si>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</si>
  <si>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</si>
  <si>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</si>
  <si>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</si>
  <si>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</si>
  <si>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</si>
  <si>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</si>
  <si>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</si>
  <si>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</si>
  <si>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</si>
  <si>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</si>
  <si>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</si>
  <si>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</si>
  <si>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</si>
  <si>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</si>
  <si>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</si>
  <si>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</si>
  <si>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</si>
  <si>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</si>
  <si>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</si>
  <si>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</si>
  <si>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</si>
  <si>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</si>
  <si>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</si>
  <si>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</si>
  <si>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</si>
  <si>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</si>
  <si>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</si>
  <si>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</si>
  <si>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</si>
  <si>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</si>
  <si>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</si>
  <si>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</si>
  <si>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</si>
  <si>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</si>
  <si>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</si>
  <si>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</si>
  <si>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</si>
  <si>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</si>
  <si>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</si>
  <si>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</si>
  <si>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</si>
  <si>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</si>
  <si>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</si>
  <si>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</si>
  <si>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</si>
  <si>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</si>
  <si>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</si>
  <si>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</si>
  <si>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</si>
  <si>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</si>
  <si>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</si>
  <si>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</si>
  <si>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</si>
  <si>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</si>
  <si>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</si>
  <si>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</si>
  <si>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</si>
  <si>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</si>
  <si>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</si>
  <si>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</si>
  <si>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</si>
  <si>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</si>
  <si>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</si>
  <si>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</si>
  <si>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</si>
  <si>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</si>
  <si>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</si>
  <si>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</si>
  <si>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</si>
  <si>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</si>
  <si>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</si>
  <si>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</si>
  <si>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</si>
  <si>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</si>
  <si>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</si>
  <si>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</si>
  <si>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</si>
  <si>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</si>
  <si>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</si>
  <si>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</si>
  <si>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</si>
  <si>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</si>
  <si>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</si>
  <si>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</si>
  <si>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</si>
  <si>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</si>
  <si>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</si>
  <si>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</si>
  <si>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</si>
  <si>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</si>
  <si>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</si>
  <si>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</si>
  <si>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</si>
  <si>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</si>
  <si>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</si>
  <si>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</si>
  <si>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</si>
  <si>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</si>
  <si>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</si>
  <si>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</si>
  <si>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</si>
  <si>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</si>
  <si>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</si>
  <si>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</si>
  <si>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</si>
  <si>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</si>
  <si>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</si>
  <si>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</si>
  <si>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</si>
  <si>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</si>
  <si>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</si>
  <si>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</si>
  <si>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</si>
  <si>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</si>
  <si>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</si>
  <si>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</si>
  <si>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</si>
  <si>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</si>
  <si>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</si>
  <si>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</si>
  <si>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</si>
  <si>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</si>
  <si>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</si>
  <si>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</si>
  <si>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</si>
  <si>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</si>
  <si>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</si>
  <si>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</si>
  <si>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</si>
  <si>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</si>
  <si>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</si>
  <si>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</si>
  <si>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</si>
  <si>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</si>
  <si>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</si>
  <si>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</si>
  <si>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</si>
  <si>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</si>
  <si>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</si>
  <si>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</si>
  <si>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</si>
  <si>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</si>
  <si>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</si>
  <si>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</si>
  <si>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</si>
  <si>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</si>
  <si>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</si>
  <si>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</si>
  <si>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</si>
  <si>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</si>
  <si>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</si>
  <si>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</si>
  <si>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</si>
  <si>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</si>
  <si>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</si>
  <si>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</si>
  <si>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</si>
  <si>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</si>
  <si>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</si>
  <si>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</si>
  <si>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</si>
  <si>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</si>
  <si>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</si>
  <si>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</si>
  <si>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</si>
  <si>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</si>
  <si>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</si>
  <si>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</si>
  <si>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</si>
  <si>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</si>
  <si>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</si>
  <si>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</si>
  <si>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</si>
  <si>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</si>
  <si>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</si>
  <si>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</si>
  <si>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</si>
  <si>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</si>
  <si>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</si>
  <si>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</si>
  <si>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</si>
  <si>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</si>
  <si>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</si>
  <si>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</si>
  <si>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</si>
  <si>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</si>
  <si>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</si>
  <si>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</si>
  <si>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</si>
  <si>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</si>
  <si>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</si>
  <si>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</si>
  <si>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</si>
  <si>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</si>
  <si>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</si>
  <si>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</si>
  <si>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</si>
  <si>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</si>
  <si>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</si>
  <si>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</si>
  <si>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</si>
  <si>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</si>
  <si>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</si>
  <si>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</si>
  <si>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</si>
  <si>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</si>
  <si>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</si>
  <si>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</si>
  <si>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</si>
  <si>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</si>
  <si>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</si>
  <si>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</si>
  <si>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</si>
  <si>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</si>
  <si>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</si>
  <si>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</si>
  <si>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</si>
  <si>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</si>
  <si>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</si>
  <si>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</si>
  <si>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</si>
  <si>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</si>
  <si>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</si>
  <si>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</si>
  <si>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</si>
  <si>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</si>
  <si>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</si>
  <si>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</si>
  <si>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</si>
  <si>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</si>
  <si>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</si>
  <si>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</si>
  <si>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</si>
  <si>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</si>
  <si>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</si>
  <si>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</si>
  <si>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</si>
  <si>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</si>
  <si>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</si>
  <si>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</si>
  <si>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</si>
  <si>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</si>
  <si>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</si>
  <si>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</si>
  <si>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</si>
  <si>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</si>
  <si>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</si>
  <si>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</si>
  <si>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</si>
  <si>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</si>
  <si>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</si>
  <si>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</si>
  <si>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</si>
  <si>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</si>
  <si>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</si>
  <si>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</si>
  <si>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</si>
  <si>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</si>
  <si>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</si>
  <si>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</si>
  <si>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</si>
  <si>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</si>
  <si>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</si>
  <si>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</si>
  <si>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</si>
  <si>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</si>
  <si>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</si>
  <si>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</si>
  <si>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</si>
  <si>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</si>
  <si>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</si>
  <si>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</si>
  <si>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</si>
  <si>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</si>
  <si>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</si>
  <si>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</si>
  <si>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</si>
  <si>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</si>
  <si>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</si>
  <si>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</si>
  <si>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</si>
  <si>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</si>
  <si>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</si>
  <si>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</si>
  <si>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</si>
  <si>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</si>
  <si>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</si>
  <si>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</si>
  <si>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</si>
  <si>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</si>
  <si>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</si>
  <si>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</si>
  <si>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</si>
  <si>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</si>
  <si>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</si>
  <si>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</si>
  <si>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</si>
  <si>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</si>
  <si>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</si>
  <si>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</si>
  <si>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</si>
  <si>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</si>
  <si>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</si>
  <si>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</si>
  <si>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</si>
  <si>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</si>
  <si>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</si>
  <si>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</si>
  <si>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</si>
  <si>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</si>
  <si>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</si>
  <si>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</si>
  <si>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</si>
  <si>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</si>
  <si>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</si>
  <si>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</si>
  <si>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</si>
  <si>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</si>
  <si>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</si>
  <si>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</si>
  <si>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</si>
  <si>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</si>
  <si>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</si>
  <si>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</si>
  <si>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</si>
  <si>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</si>
  <si>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</si>
  <si>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</si>
  <si>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</si>
  <si>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</si>
  <si>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</si>
  <si>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</si>
  <si>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</si>
  <si>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</si>
  <si>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</si>
  <si>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</si>
  <si>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</si>
  <si>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</si>
  <si>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</si>
  <si>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</si>
  <si>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</si>
  <si>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</si>
  <si>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</si>
  <si>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</si>
  <si>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</si>
  <si>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</si>
  <si>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</si>
  <si>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</si>
  <si>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</si>
  <si>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</si>
  <si>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</si>
  <si>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</si>
  <si>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</si>
  <si>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</si>
  <si>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</si>
  <si>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</si>
  <si>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</si>
  <si>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</si>
  <si>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</si>
  <si>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</si>
  <si>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</si>
  <si>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</si>
  <si>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</si>
  <si>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</si>
  <si>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</si>
  <si>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</si>
  <si>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</si>
  <si>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</si>
  <si>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</si>
  <si>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</si>
  <si>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</si>
  <si>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</si>
  <si>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</si>
  <si>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</si>
  <si>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</si>
  <si>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</si>
  <si>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</si>
  <si>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</si>
  <si>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</si>
  <si>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</si>
  <si>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</si>
  <si>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</si>
  <si>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</si>
  <si>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</si>
  <si>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</si>
  <si>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</si>
  <si>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</si>
  <si>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</si>
  <si>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</si>
  <si>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</si>
  <si>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</si>
  <si>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</si>
  <si>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</si>
  <si>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</si>
  <si>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</si>
  <si>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</si>
  <si>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</si>
  <si>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</si>
  <si>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</si>
  <si>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</si>
  <si>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</si>
  <si>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</si>
  <si>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</si>
  <si>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</si>
  <si>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</si>
  <si>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</si>
  <si>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</si>
  <si>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</si>
  <si>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</si>
  <si>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</si>
  <si>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</si>
  <si>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</si>
  <si>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</si>
  <si>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</si>
  <si>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</si>
  <si>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</si>
  <si>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</si>
  <si>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</si>
  <si>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</si>
  <si>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</si>
  <si>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</si>
  <si>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</si>
  <si>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</si>
  <si>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</si>
  <si>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</si>
  <si>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</si>
  <si>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</si>
  <si>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</si>
  <si>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</si>
  <si>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</si>
  <si>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</si>
  <si>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</si>
  <si>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</si>
  <si>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</si>
  <si>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</si>
  <si>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</si>
  <si>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</si>
  <si>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</si>
  <si>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</si>
  <si>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</si>
  <si>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</si>
  <si>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</si>
  <si>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</si>
  <si>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</si>
  <si>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</si>
  <si>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</si>
  <si>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</si>
  <si>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</si>
  <si>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</si>
  <si>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</si>
  <si>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</si>
  <si>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</si>
  <si>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</si>
  <si>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</si>
  <si>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</si>
  <si>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</si>
  <si>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</si>
  <si>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</si>
  <si>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</si>
  <si>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</si>
  <si>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</si>
  <si>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</si>
  <si>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</si>
  <si>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</si>
  <si>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</si>
  <si>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</si>
  <si>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</si>
  <si>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</si>
  <si>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</si>
  <si>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</si>
  <si>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</si>
  <si>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</si>
  <si>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</si>
  <si>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</si>
  <si>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</si>
  <si>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</si>
  <si>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</si>
  <si>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</si>
  <si>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</si>
  <si>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</si>
  <si>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</si>
  <si>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</si>
  <si>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</si>
  <si>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</si>
  <si>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</si>
  <si>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</si>
  <si>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</si>
  <si>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</si>
  <si>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</si>
  <si>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</si>
  <si>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</si>
  <si>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</si>
  <si>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</si>
  <si>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</si>
  <si>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</si>
  <si>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</si>
  <si>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</si>
  <si>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</si>
  <si>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</si>
  <si>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</si>
  <si>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</si>
  <si>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</si>
  <si>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</si>
  <si>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</si>
  <si>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</si>
  <si>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</si>
  <si>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</si>
  <si>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</si>
  <si>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</si>
  <si>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</si>
  <si>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</si>
  <si>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</si>
  <si>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</si>
  <si>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</si>
  <si>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</si>
  <si>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</si>
  <si>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</si>
  <si>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</si>
  <si>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</si>
  <si>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</si>
  <si>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</si>
  <si>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</si>
  <si>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</si>
  <si>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</si>
  <si>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</si>
  <si>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</si>
  <si>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</si>
  <si>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</si>
  <si>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</si>
  <si>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</si>
  <si>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</si>
  <si>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</si>
  <si>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</si>
  <si>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</si>
  <si>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</si>
  <si>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</si>
  <si>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</si>
  <si>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</si>
  <si>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</si>
  <si>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</si>
  <si>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</si>
  <si>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</si>
  <si>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</si>
  <si>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</si>
  <si>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</si>
  <si>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</si>
  <si>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</si>
  <si>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</si>
  <si>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</si>
  <si>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</si>
  <si>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</si>
  <si>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</si>
  <si>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</si>
  <si>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</si>
  <si>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</si>
  <si>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</si>
  <si>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</si>
  <si>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</si>
  <si>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</si>
  <si>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</si>
  <si>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</si>
  <si>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</si>
  <si>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</si>
  <si>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</si>
  <si>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</si>
  <si>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</si>
  <si>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</si>
  <si>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</si>
  <si>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</si>
  <si>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</si>
  <si>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</si>
  <si>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</si>
  <si>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</si>
  <si>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</si>
  <si>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</si>
  <si>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</si>
  <si>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</si>
  <si>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</si>
  <si>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</si>
  <si>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</si>
  <si>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</si>
  <si>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</si>
  <si>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</si>
  <si>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</si>
  <si>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</si>
  <si>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</si>
  <si>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</si>
  <si>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</si>
  <si>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</si>
  <si>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</si>
  <si>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</si>
  <si>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</si>
  <si>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</si>
  <si>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</si>
  <si>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</si>
  <si>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</si>
  <si>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</si>
  <si>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</si>
  <si>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</si>
  <si>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</si>
  <si>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</si>
  <si>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</si>
  <si>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</si>
  <si>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</si>
  <si>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</si>
  <si>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</si>
  <si>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</si>
  <si>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</si>
  <si>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</si>
  <si>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</si>
  <si>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</si>
  <si>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</si>
  <si>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</si>
  <si>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</si>
  <si>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</si>
  <si>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</si>
  <si>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</si>
  <si>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</si>
  <si>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</si>
  <si>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</si>
  <si>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</si>
  <si>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</si>
  <si>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</si>
  <si>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</si>
  <si>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</si>
  <si>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</si>
  <si>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</si>
  <si>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</si>
  <si>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</si>
  <si>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</si>
  <si>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</si>
  <si>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</si>
  <si>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</si>
  <si>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</si>
  <si>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</si>
  <si>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</si>
  <si>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</si>
  <si>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</si>
  <si>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</si>
  <si>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</si>
  <si>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</si>
  <si>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</si>
  <si>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</si>
  <si>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</si>
  <si>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</si>
  <si>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</si>
  <si>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</si>
  <si>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</si>
  <si>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</si>
  <si>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</si>
  <si>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</si>
  <si>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</si>
  <si>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</si>
  <si>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</si>
  <si>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</si>
  <si>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</si>
  <si>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</si>
  <si>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</si>
  <si>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</si>
  <si>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</si>
  <si>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</si>
  <si>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</si>
  <si>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</si>
  <si>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</si>
  <si>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</si>
  <si>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</si>
  <si>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</si>
  <si>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</si>
  <si>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</si>
  <si>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</si>
  <si>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</si>
  <si>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</si>
  <si>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</si>
  <si>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</si>
  <si>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</si>
  <si>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</si>
  <si>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</si>
  <si>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</si>
  <si>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</si>
  <si>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</si>
  <si>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</si>
  <si>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</si>
  <si>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</si>
  <si>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</si>
  <si>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</si>
  <si>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</si>
  <si>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</si>
  <si>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</si>
  <si>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</si>
  <si>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</si>
  <si>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</si>
  <si>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</si>
  <si>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</si>
  <si>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</si>
  <si>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</si>
  <si>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</si>
  <si>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</si>
  <si>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</si>
  <si>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</si>
  <si>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</si>
  <si>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</si>
  <si>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</si>
  <si>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</si>
  <si>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</si>
  <si>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</si>
  <si>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</si>
  <si>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</si>
  <si>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</si>
  <si>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</si>
  <si>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</si>
  <si>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</si>
  <si>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</si>
  <si>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</si>
  <si>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</si>
  <si>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</si>
  <si>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</si>
  <si>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</si>
  <si>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</si>
  <si>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</si>
  <si>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</si>
  <si>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</si>
  <si>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</si>
  <si>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</si>
  <si>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</si>
  <si>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</si>
  <si>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</si>
  <si>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</si>
  <si>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</si>
  <si>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</si>
  <si>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</si>
  <si>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</si>
  <si>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</si>
  <si>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</si>
  <si>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</si>
  <si>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</si>
  <si>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</si>
  <si>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</si>
  <si>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</si>
  <si>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</si>
  <si>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</si>
  <si>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</si>
  <si>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</si>
  <si>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</si>
  <si>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</si>
  <si>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</si>
  <si>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</si>
  <si>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</si>
  <si>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</si>
  <si>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</si>
  <si>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</si>
  <si>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</si>
  <si>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</si>
  <si>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</si>
  <si>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</si>
  <si>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</si>
  <si>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</si>
  <si>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</si>
  <si>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</si>
  <si>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</si>
  <si>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</si>
  <si>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</si>
  <si>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</si>
  <si>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</si>
  <si>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</si>
  <si>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</si>
  <si>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</si>
  <si>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</si>
  <si>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</si>
  <si>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</si>
  <si>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</si>
  <si>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</si>
  <si>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</si>
  <si>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</si>
  <si>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</si>
  <si>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</si>
  <si>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</si>
  <si>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</si>
  <si>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</si>
  <si>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</si>
  <si>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</si>
  <si>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</si>
  <si>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</si>
  <si>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</si>
  <si>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</si>
  <si>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</si>
  <si>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</si>
  <si>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</si>
  <si>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</si>
  <si>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</si>
  <si>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</si>
  <si>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</si>
  <si>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</si>
  <si>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</si>
  <si>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</si>
  <si>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</si>
  <si>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</si>
  <si>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</si>
  <si>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</si>
  <si>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</si>
  <si>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</si>
  <si>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</si>
  <si>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</si>
  <si>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</si>
  <si>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</si>
  <si>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</si>
  <si>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</si>
  <si>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</si>
  <si>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</si>
  <si>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</si>
  <si>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</si>
  <si>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</si>
  <si>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</si>
  <si>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</si>
  <si>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</si>
  <si>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</si>
  <si>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</si>
  <si>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</si>
  <si>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</si>
  <si>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</si>
  <si>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</si>
  <si>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</si>
  <si>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</si>
  <si>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</si>
  <si>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</si>
  <si>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</si>
  <si>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</si>
  <si>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</si>
  <si>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</si>
  <si>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</si>
  <si>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</si>
  <si>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</si>
  <si>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</si>
  <si>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</si>
  <si>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</si>
  <si>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</si>
  <si>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</si>
  <si>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</si>
  <si>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</si>
  <si>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</si>
  <si>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</si>
  <si>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</si>
  <si>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</si>
  <si>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</si>
  <si>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</si>
  <si>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</si>
  <si>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</si>
  <si>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</si>
  <si>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</si>
  <si>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</si>
  <si>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</si>
  <si>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</si>
  <si>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</si>
  <si>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</si>
  <si>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</si>
  <si>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</si>
  <si>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</si>
  <si>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</si>
  <si>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</si>
  <si>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</si>
  <si>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</si>
  <si>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</si>
  <si>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</si>
  <si>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</si>
  <si>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</si>
  <si>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</si>
  <si>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</si>
  <si>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</si>
  <si>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</si>
  <si>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</si>
  <si>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</si>
  <si>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</si>
  <si>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</si>
  <si>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</si>
  <si>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</si>
  <si>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</si>
  <si>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</si>
  <si>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</si>
  <si>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</si>
  <si>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</si>
  <si>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</si>
  <si>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</si>
  <si>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</si>
  <si>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</si>
  <si>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</si>
  <si>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</si>
  <si>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</si>
  <si>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</si>
  <si>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</si>
  <si>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</si>
  <si>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</si>
  <si>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</si>
  <si>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</si>
  <si>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</si>
  <si>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</si>
  <si>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</si>
  <si>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</si>
  <si>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</si>
  <si>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</si>
  <si>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</si>
  <si>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</si>
  <si>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</si>
  <si>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</si>
  <si>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</si>
  <si>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</si>
  <si>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</si>
  <si>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</si>
  <si>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</si>
  <si>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</si>
  <si>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</si>
  <si>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</si>
  <si>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</si>
  <si>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</si>
  <si>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</si>
  <si>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</si>
  <si>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</si>
  <si>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</si>
  <si>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</si>
  <si>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</si>
  <si>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</si>
  <si>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</si>
  <si>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</si>
  <si>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</si>
  <si>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</si>
  <si>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</si>
  <si>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</si>
  <si>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</si>
  <si>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</si>
  <si>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</si>
  <si>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</si>
  <si>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</si>
  <si>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</si>
  <si>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</si>
  <si>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</si>
  <si>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</si>
  <si>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</si>
  <si>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</si>
  <si>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</si>
  <si>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</si>
  <si>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</si>
  <si>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</si>
  <si>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</si>
  <si>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</si>
  <si>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</si>
  <si>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</si>
  <si>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</si>
  <si>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</si>
  <si>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</si>
  <si>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</si>
  <si>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</si>
  <si>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</si>
  <si>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</si>
  <si>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</si>
  <si>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</si>
  <si>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</si>
  <si>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</si>
  <si>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</si>
  <si>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</si>
  <si>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</si>
  <si>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</si>
  <si>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</si>
  <si>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</si>
  <si>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</si>
  <si>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</si>
  <si>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</si>
  <si>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</si>
  <si>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</si>
  <si>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</si>
  <si>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</si>
  <si>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</si>
  <si>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</si>
  <si>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</si>
  <si>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</si>
  <si>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</si>
  <si>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</si>
  <si>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</si>
  <si>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</si>
  <si>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</si>
  <si>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</si>
  <si>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</si>
  <si>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</si>
  <si>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</si>
  <si>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</si>
  <si>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</si>
  <si>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</si>
  <si>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</si>
  <si>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</si>
  <si>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</si>
  <si>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</si>
  <si>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</si>
  <si>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</si>
  <si>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</si>
  <si>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</si>
  <si>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</si>
  <si>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</si>
  <si>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</si>
  <si>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</si>
  <si>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</si>
  <si>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</si>
  <si>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</si>
  <si>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</si>
  <si>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</si>
  <si>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</si>
  <si>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</si>
  <si>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</si>
  <si>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</si>
  <si>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</si>
  <si>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</si>
  <si>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</si>
  <si>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</si>
  <si>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</si>
  <si>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</si>
  <si>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</si>
  <si>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</si>
  <si>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</si>
  <si>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</si>
  <si>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</si>
  <si>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</si>
  <si>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</si>
  <si>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</si>
  <si>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</si>
  <si>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</si>
  <si>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</si>
  <si>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</si>
  <si>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</si>
  <si>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</si>
  <si>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</si>
  <si>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</si>
  <si>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</si>
  <si>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</si>
  <si>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</si>
  <si>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</si>
  <si>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</si>
  <si>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</si>
  <si>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</si>
  <si>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</si>
  <si>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</si>
  <si>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</si>
  <si>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</si>
  <si>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</si>
  <si>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</si>
  <si>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</si>
  <si>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</si>
  <si>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</si>
  <si>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</si>
  <si>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</si>
  <si>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</si>
  <si>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</si>
  <si>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</si>
  <si>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</si>
  <si>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</si>
  <si>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</si>
  <si>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</si>
  <si>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</si>
  <si>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</si>
  <si>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</si>
  <si>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</si>
  <si>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</si>
  <si>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</si>
  <si>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</si>
  <si>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</si>
  <si>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</si>
  <si>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</si>
  <si>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</si>
  <si>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</si>
  <si>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</si>
  <si>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</si>
  <si>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</si>
  <si>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</si>
  <si>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</si>
  <si>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</si>
  <si>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</si>
  <si>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</si>
  <si>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</si>
  <si>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</si>
  <si>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</si>
  <si>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</si>
  <si>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</si>
  <si>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</si>
  <si>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</si>
  <si>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</si>
  <si>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</si>
  <si>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</si>
  <si>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</si>
  <si>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</si>
  <si>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</si>
  <si>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</si>
  <si>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</si>
  <si>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</si>
  <si>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</si>
  <si>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</si>
  <si>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</si>
  <si>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</si>
  <si>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</si>
  <si>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</si>
  <si>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</si>
  <si>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</si>
  <si>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</si>
  <si>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</si>
  <si>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</si>
  <si>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</si>
  <si>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</si>
  <si>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</si>
  <si>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</si>
  <si>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</si>
  <si>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</si>
  <si>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</si>
  <si>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</si>
  <si>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</si>
  <si>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</si>
  <si>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</si>
  <si>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</si>
  <si>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</si>
  <si>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</si>
  <si>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</si>
  <si>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</si>
  <si>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</si>
  <si>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</si>
  <si>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</si>
  <si>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</si>
  <si>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</si>
  <si>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</si>
  <si>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</si>
  <si>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</si>
  <si>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</si>
  <si>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</si>
  <si>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</si>
  <si>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</si>
  <si>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</si>
  <si>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</si>
  <si>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</si>
  <si>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</si>
  <si>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</si>
  <si>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</si>
  <si>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</si>
  <si>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</si>
  <si>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</si>
  <si>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</si>
  <si>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</si>
  <si>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</si>
  <si>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</si>
  <si>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</si>
  <si>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</si>
  <si>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</si>
  <si>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</si>
  <si>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</si>
  <si>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</si>
  <si>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</si>
  <si>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</si>
  <si>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</si>
  <si>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</si>
  <si>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</si>
  <si>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</si>
  <si>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</si>
  <si>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</si>
  <si>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</si>
  <si>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</si>
  <si>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</si>
  <si>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</si>
  <si>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</si>
  <si>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</si>
  <si>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</si>
  <si>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</si>
  <si>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</si>
  <si>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</si>
  <si>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</si>
  <si>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</si>
  <si>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</si>
  <si>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</si>
  <si>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</si>
  <si>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</si>
  <si>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</si>
  <si>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</si>
  <si>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</si>
  <si>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</si>
  <si>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</si>
  <si>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</si>
  <si>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</si>
  <si>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</si>
  <si>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</si>
  <si>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</si>
  <si>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</si>
  <si>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</si>
  <si>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</si>
  <si>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</si>
  <si>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</si>
  <si>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</si>
  <si>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</si>
  <si>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</si>
  <si>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</si>
  <si>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</si>
  <si>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</si>
  <si>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</si>
  <si>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</si>
  <si>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</si>
  <si>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</si>
  <si>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</si>
  <si>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</si>
  <si>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</si>
  <si>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</si>
  <si>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</si>
  <si>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</si>
  <si>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</si>
  <si>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</si>
  <si>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</si>
  <si>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</si>
  <si>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</si>
  <si>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</si>
  <si>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</si>
  <si>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</si>
  <si>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</si>
  <si>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</si>
  <si>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</si>
  <si>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</si>
  <si>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</si>
  <si>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</si>
  <si>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</si>
  <si>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</si>
  <si>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</si>
  <si>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</si>
  <si>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</si>
  <si>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</si>
  <si>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</si>
  <si>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</si>
  <si>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</si>
  <si>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</si>
  <si>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</si>
  <si>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</si>
  <si>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</si>
  <si>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</si>
  <si>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</si>
  <si>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</si>
  <si>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</si>
  <si>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</si>
  <si>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</si>
  <si>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</si>
  <si>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</si>
  <si>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</si>
  <si>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</si>
  <si>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</si>
  <si>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</si>
  <si>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</si>
  <si>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</si>
  <si>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</si>
  <si>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</si>
  <si>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</si>
  <si>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</si>
  <si>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</si>
  <si>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</si>
  <si>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</si>
  <si>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</si>
  <si>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</si>
  <si>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</si>
  <si>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</si>
  <si>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</si>
  <si>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</si>
  <si>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</si>
  <si>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</si>
  <si>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</si>
  <si>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</si>
  <si>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</si>
  <si>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</si>
  <si>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</si>
  <si>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</si>
  <si>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</si>
  <si>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</si>
  <si>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</si>
  <si>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</si>
  <si>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</si>
  <si>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</si>
  <si>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</si>
  <si>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</si>
  <si>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</si>
  <si>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</si>
  <si>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</si>
  <si>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</si>
  <si>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</si>
  <si>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</si>
  <si>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</si>
  <si>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</si>
  <si>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</si>
  <si>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</si>
  <si>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</si>
  <si>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</si>
  <si>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</si>
  <si>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</si>
  <si>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</si>
  <si>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</si>
  <si>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</si>
  <si>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</si>
  <si>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</si>
  <si>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</si>
  <si>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</si>
  <si>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</si>
  <si>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</si>
  <si>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</si>
  <si>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</si>
  <si>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</si>
  <si>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</si>
  <si>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</si>
  <si>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</si>
  <si>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</si>
  <si>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</si>
  <si>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</si>
  <si>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</si>
  <si>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</si>
  <si>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</si>
  <si>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</si>
  <si>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</si>
  <si>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</si>
  <si>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</si>
  <si>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</si>
  <si>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</si>
  <si>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</si>
  <si>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</si>
  <si>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</si>
  <si>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</si>
  <si>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</si>
  <si>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</si>
  <si>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</si>
  <si>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</si>
  <si>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</si>
  <si>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</si>
  <si>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</si>
  <si>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</si>
  <si>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</si>
  <si>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</si>
  <si>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</si>
  <si>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</si>
  <si>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</si>
  <si>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</si>
  <si>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</si>
  <si>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</si>
  <si>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</si>
  <si>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</si>
  <si>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</si>
  <si>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</si>
  <si>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</si>
  <si>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</si>
  <si>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</si>
  <si>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</si>
  <si>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</si>
  <si>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</si>
  <si>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</si>
  <si>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</si>
  <si>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</si>
  <si>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</si>
  <si>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</si>
  <si>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</si>
  <si>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</si>
  <si>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</si>
  <si>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</si>
  <si>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</si>
  <si>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</si>
  <si>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</si>
  <si>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</si>
  <si>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</si>
  <si>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</si>
  <si>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</si>
  <si>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</si>
  <si>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</si>
  <si>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</si>
  <si>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</si>
  <si>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</si>
  <si>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</si>
  <si>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</si>
  <si>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</si>
  <si>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</si>
  <si>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</si>
  <si>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</si>
  <si>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</si>
  <si>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</si>
  <si>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</si>
  <si>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</si>
  <si>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</si>
  <si>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</si>
  <si>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</si>
  <si>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</si>
  <si>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</si>
  <si>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</si>
  <si>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</si>
  <si>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</si>
  <si>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</si>
  <si>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</si>
  <si>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</si>
  <si>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</si>
  <si>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</si>
  <si>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</si>
  <si>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</si>
  <si>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</si>
  <si>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</si>
  <si>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</si>
  <si>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</si>
  <si>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</si>
  <si>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</si>
  <si>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</si>
  <si>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</si>
  <si>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</si>
  <si>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</si>
  <si>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</si>
  <si>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</si>
  <si>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</si>
  <si>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</si>
  <si>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</si>
  <si>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</si>
  <si>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</si>
  <si>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</si>
  <si>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</si>
  <si>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</si>
  <si>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</si>
  <si>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</si>
  <si>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</si>
  <si>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</si>
  <si>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</si>
  <si>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</si>
  <si>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</si>
  <si>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</si>
  <si>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</si>
  <si>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</si>
  <si>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</si>
  <si>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</si>
  <si>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</si>
  <si>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</si>
  <si>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</si>
  <si>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</si>
  <si>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</si>
  <si>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</si>
  <si>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</si>
  <si>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</si>
  <si>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</si>
  <si>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</si>
  <si>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</si>
  <si>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</si>
  <si>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</si>
  <si>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</si>
  <si>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</si>
  <si>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</si>
  <si>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</si>
  <si>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</si>
  <si>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</si>
  <si>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</si>
  <si>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</si>
  <si>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</si>
  <si>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</si>
  <si>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</si>
  <si>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</si>
  <si>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</si>
  <si>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</si>
  <si>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</si>
  <si>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</si>
  <si>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</si>
  <si>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</si>
  <si>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</si>
  <si>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</si>
  <si>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</si>
  <si>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</si>
  <si>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</si>
  <si>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</si>
  <si>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</si>
  <si>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</si>
  <si>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</si>
  <si>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</si>
  <si>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</si>
  <si>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</si>
  <si>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</si>
  <si>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</si>
  <si>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</si>
  <si>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</si>
  <si>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</si>
  <si>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</si>
  <si>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</si>
  <si>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</si>
  <si>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</si>
  <si>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</si>
  <si>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</si>
  <si>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</si>
  <si>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</si>
  <si>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</si>
  <si>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</si>
  <si>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</si>
  <si>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</si>
  <si>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</si>
  <si>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</si>
  <si>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</si>
  <si>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</si>
  <si>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</si>
  <si>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</si>
  <si>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</si>
  <si>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</si>
  <si>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</si>
  <si>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</si>
  <si>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</si>
  <si>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</si>
  <si>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</si>
  <si>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</si>
  <si>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</si>
  <si>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</si>
  <si>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</si>
  <si>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</si>
  <si>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</si>
  <si>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</si>
  <si>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</si>
  <si>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</si>
  <si>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</si>
  <si>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</si>
  <si>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</si>
  <si>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</si>
  <si>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</si>
  <si>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</si>
  <si>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</si>
  <si>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</si>
  <si>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</si>
  <si>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</si>
  <si>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</si>
  <si>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</si>
  <si>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</si>
  <si>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</si>
  <si>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</si>
  <si>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</si>
  <si>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</si>
  <si>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</si>
  <si>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</si>
  <si>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</si>
  <si>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</si>
  <si>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</si>
  <si>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</si>
  <si>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</si>
  <si>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</si>
  <si>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</si>
  <si>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</si>
  <si>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</si>
  <si>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</si>
  <si>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</si>
  <si>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</si>
  <si>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</si>
  <si>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</si>
  <si>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</si>
  <si>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</si>
  <si>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</si>
  <si>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</si>
  <si>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</si>
  <si>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</si>
  <si>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</si>
  <si>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</si>
  <si>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</si>
  <si>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</si>
  <si>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</si>
  <si>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</si>
  <si>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</si>
  <si>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</si>
  <si>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</si>
  <si>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</si>
  <si>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</si>
  <si>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</si>
  <si>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</si>
  <si>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</si>
  <si>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</si>
  <si>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</si>
  <si>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</si>
  <si>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</si>
  <si>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</si>
  <si>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</si>
  <si>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</si>
  <si>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</si>
  <si>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</si>
  <si>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</si>
  <si>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</si>
  <si>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</si>
  <si>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</si>
  <si>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</si>
  <si>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</si>
  <si>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</si>
  <si>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</si>
  <si>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</si>
  <si>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</si>
  <si>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</si>
  <si>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</si>
  <si>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</si>
  <si>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</si>
  <si>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</si>
  <si>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</si>
  <si>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</si>
  <si>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</si>
  <si>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</si>
  <si>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</si>
  <si>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</si>
  <si>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</si>
  <si>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</si>
  <si>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</si>
  <si>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</si>
  <si>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</si>
  <si>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</si>
  <si>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</si>
  <si>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</si>
  <si>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</si>
  <si>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</si>
  <si>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</si>
  <si>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</si>
  <si>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</si>
  <si>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</si>
  <si>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</si>
  <si>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</si>
  <si>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</si>
  <si>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</si>
  <si>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</si>
  <si>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</si>
  <si>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</si>
  <si>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</si>
  <si>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</si>
  <si>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</si>
  <si>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</si>
  <si>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</si>
  <si>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</si>
  <si>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</si>
  <si>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</si>
  <si>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</si>
  <si>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</si>
  <si>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</si>
  <si>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</si>
  <si>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</si>
  <si>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</si>
  <si>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</si>
  <si>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</si>
  <si>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</si>
  <si>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</si>
  <si>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</si>
  <si>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</si>
  <si>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</si>
  <si>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</si>
  <si>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</si>
  <si>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</si>
  <si>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</si>
  <si>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</si>
  <si>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</si>
  <si>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</si>
  <si>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</si>
  <si>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</si>
  <si>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</si>
  <si>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</si>
  <si>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</si>
  <si>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</si>
  <si>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</si>
  <si>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</si>
  <si>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</si>
  <si>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</si>
  <si>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</si>
  <si>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</si>
  <si>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</si>
  <si>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</si>
  <si>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</si>
  <si>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</si>
  <si>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</si>
  <si>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</si>
  <si>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</si>
  <si>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</si>
  <si>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</si>
  <si>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</si>
  <si>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</si>
  <si>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</si>
  <si>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</si>
  <si>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</si>
  <si>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</si>
  <si>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</si>
  <si>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</si>
  <si>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</si>
  <si>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</si>
  <si>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</si>
  <si>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</si>
  <si>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</si>
  <si>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</si>
  <si>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</si>
  <si>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</si>
  <si>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</si>
  <si>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</si>
  <si>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</si>
  <si>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</si>
  <si>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</si>
  <si>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</si>
  <si>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</si>
  <si>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</si>
  <si>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</si>
  <si>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</si>
  <si>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</si>
  <si>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</si>
  <si>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</si>
  <si>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</si>
  <si>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</si>
  <si>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</si>
  <si>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</si>
  <si>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</si>
  <si>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</si>
  <si>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</si>
  <si>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</si>
  <si>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</si>
  <si>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</si>
  <si>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</si>
  <si>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</si>
  <si>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</si>
  <si>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</si>
  <si>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</si>
  <si>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</si>
  <si>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</si>
  <si>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</si>
  <si>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</si>
  <si>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</si>
  <si>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</si>
  <si>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</si>
  <si>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</si>
  <si>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</si>
  <si>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</si>
  <si>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</si>
  <si>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</si>
  <si>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</si>
  <si>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</si>
  <si>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</si>
  <si>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</si>
  <si>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</si>
  <si>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</si>
  <si>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</si>
  <si>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</si>
  <si>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</si>
  <si>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</si>
  <si>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</si>
  <si>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</si>
  <si>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</si>
  <si>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</si>
  <si>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</si>
  <si>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</si>
  <si>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</si>
  <si>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</si>
  <si>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</si>
  <si>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</si>
  <si>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</si>
  <si>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</si>
  <si>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</si>
  <si>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</si>
  <si>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</si>
  <si>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</si>
  <si>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</si>
  <si>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</si>
  <si>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</si>
  <si>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</si>
  <si>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</si>
  <si>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</si>
  <si>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</si>
  <si>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</si>
  <si>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</si>
  <si>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</si>
  <si>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</si>
  <si>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</si>
  <si>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</si>
  <si>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</si>
  <si>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</si>
  <si>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</si>
  <si>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</si>
  <si>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</si>
  <si>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</si>
  <si>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</si>
  <si>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</si>
  <si>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</si>
  <si>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</si>
  <si>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</si>
  <si>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</si>
  <si>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</si>
  <si>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</si>
  <si>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</si>
  <si>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</si>
  <si>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</si>
  <si>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</si>
  <si>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</si>
  <si>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</si>
  <si>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</si>
  <si>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</si>
  <si>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</si>
  <si>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</si>
  <si>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</si>
  <si>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</si>
  <si>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</si>
  <si>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</si>
  <si>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</si>
  <si>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</si>
  <si>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</si>
  <si>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</si>
  <si>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</si>
  <si>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</si>
  <si>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</si>
  <si>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</si>
  <si>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</si>
  <si>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</si>
  <si>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</si>
  <si>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</si>
  <si>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</si>
  <si>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</si>
  <si>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</si>
  <si>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</si>
  <si>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</si>
  <si>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</si>
  <si>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</si>
  <si>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</si>
  <si>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</si>
  <si>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</si>
  <si>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</si>
  <si>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</si>
  <si>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</si>
  <si>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</si>
  <si>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</si>
  <si>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</si>
  <si>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</si>
  <si>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</si>
  <si>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</si>
  <si>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</si>
  <si>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</si>
  <si>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</si>
  <si>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</si>
  <si>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</si>
  <si>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</si>
  <si>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</si>
  <si>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</si>
  <si>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</si>
  <si>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</si>
  <si>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</si>
  <si>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</si>
  <si>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</si>
  <si>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</si>
  <si>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</si>
  <si>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</si>
  <si>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</si>
  <si>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</si>
  <si>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</si>
  <si>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</si>
  <si>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</si>
  <si>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</si>
  <si>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</si>
  <si>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</si>
  <si>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</si>
  <si>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</si>
  <si>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</si>
  <si>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</si>
  <si>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</si>
  <si>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</si>
  <si>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</si>
  <si>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</si>
  <si>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</si>
  <si>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</si>
  <si>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</si>
  <si>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</si>
  <si>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</si>
  <si>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</si>
  <si>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</si>
  <si>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</si>
  <si>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</si>
  <si>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</si>
  <si>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</si>
  <si>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</si>
  <si>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</si>
  <si>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</si>
  <si>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</si>
  <si>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</si>
  <si>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</si>
  <si>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</si>
  <si>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</si>
  <si>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</si>
  <si>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</si>
  <si>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</si>
  <si>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</si>
  <si>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</si>
  <si>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</si>
  <si>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</si>
  <si>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</si>
  <si>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</si>
  <si>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</si>
  <si>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</si>
  <si>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</si>
  <si>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</si>
  <si>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</si>
  <si>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</si>
  <si>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</si>
  <si>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</si>
  <si>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</si>
  <si>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</si>
  <si>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</si>
  <si>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</si>
  <si>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</si>
  <si>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</si>
  <si>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</si>
  <si>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</si>
  <si>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</si>
  <si>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</si>
  <si>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</si>
  <si>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</si>
  <si>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</si>
  <si>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</si>
  <si>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</si>
  <si>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</si>
  <si>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</si>
  <si>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</si>
  <si>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</si>
  <si>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</si>
  <si>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</si>
  <si>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</si>
  <si>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</si>
  <si>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</si>
  <si>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</si>
  <si>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</si>
  <si>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</si>
  <si>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</si>
  <si>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</si>
  <si>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</si>
  <si>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</si>
  <si>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</si>
  <si>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</si>
  <si>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</si>
  <si>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</si>
  <si>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</si>
  <si>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</si>
  <si>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</si>
  <si>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</si>
  <si>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</si>
  <si>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</si>
  <si>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</si>
  <si>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</si>
  <si>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</si>
  <si>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</si>
  <si>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</si>
  <si>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</si>
  <si>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</si>
  <si>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</si>
  <si>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</si>
  <si>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</si>
  <si>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</si>
  <si>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</si>
  <si>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</si>
  <si>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</si>
  <si>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</si>
  <si>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</si>
  <si>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</si>
  <si>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</si>
  <si>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</si>
  <si>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</si>
  <si>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</si>
  <si>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</si>
  <si>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</si>
  <si>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</si>
  <si>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</si>
  <si>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</si>
  <si>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</si>
  <si>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</si>
  <si>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</si>
  <si>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</si>
  <si>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</si>
  <si>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</si>
  <si>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</si>
  <si>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</si>
  <si>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</si>
  <si>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</si>
  <si>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</si>
  <si>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</si>
  <si>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</si>
  <si>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</si>
  <si>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</si>
  <si>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</si>
  <si>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</si>
  <si>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</si>
  <si>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</si>
  <si>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</si>
  <si>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</si>
  <si>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</si>
  <si>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</si>
  <si>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</si>
  <si>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</si>
  <si>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</si>
  <si>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</si>
  <si>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</si>
  <si>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</si>
  <si>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</si>
  <si>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</si>
  <si>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</si>
  <si>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</si>
  <si>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</si>
  <si>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</si>
  <si>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</si>
  <si>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</si>
  <si>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</si>
  <si>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</si>
  <si>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</si>
  <si>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</si>
  <si>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</si>
  <si>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</si>
  <si>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</si>
  <si>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</si>
  <si>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</si>
  <si>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</si>
  <si>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</si>
  <si>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</si>
  <si>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</si>
  <si>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</si>
  <si>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</si>
  <si>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</si>
  <si>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</si>
  <si>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</si>
  <si>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</si>
  <si>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</si>
  <si>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</si>
  <si>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</si>
  <si>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</si>
  <si>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</si>
  <si>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</si>
  <si>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</si>
  <si>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</si>
  <si>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</si>
  <si>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</si>
  <si>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</si>
  <si>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</si>
  <si>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</si>
  <si>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</si>
  <si>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</si>
  <si>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</si>
  <si>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</si>
  <si>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</si>
  <si>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</si>
  <si>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</si>
  <si>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</si>
  <si>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</si>
  <si>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</si>
  <si>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</si>
  <si>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</si>
  <si>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</si>
  <si>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</si>
  <si>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</si>
  <si>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</si>
  <si>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</si>
  <si>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</si>
  <si>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</si>
  <si>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</si>
  <si>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</si>
  <si>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</si>
  <si>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</si>
  <si>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</si>
  <si>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</si>
  <si>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</si>
  <si>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</si>
  <si>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</si>
  <si>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</si>
  <si>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</si>
  <si>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</si>
  <si>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</si>
  <si>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</si>
  <si>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</si>
  <si>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</si>
  <si>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</si>
  <si>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</si>
  <si>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</si>
  <si>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</si>
  <si>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</si>
  <si>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</si>
  <si>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</si>
  <si>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</si>
  <si>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</si>
  <si>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</si>
  <si>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</si>
  <si>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</si>
  <si>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</si>
  <si>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</si>
  <si>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</si>
  <si>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</si>
  <si>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</si>
  <si>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</si>
  <si>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</si>
  <si>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</si>
  <si>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</si>
  <si>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</si>
  <si>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</si>
  <si>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</si>
  <si>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</si>
  <si>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</si>
  <si>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</si>
  <si>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</si>
  <si>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</si>
  <si>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</si>
  <si>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</si>
  <si>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</si>
  <si>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</si>
  <si>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</si>
  <si>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</si>
  <si>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</si>
  <si>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</si>
  <si>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</si>
  <si>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</si>
  <si>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</si>
  <si>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</si>
  <si>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</si>
  <si>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</si>
  <si>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</si>
  <si>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</si>
  <si>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</si>
  <si>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</si>
  <si>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</si>
  <si>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</si>
  <si>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</si>
  <si>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</si>
  <si>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</si>
  <si>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</si>
  <si>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</si>
  <si>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</si>
  <si>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</si>
  <si>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</si>
  <si>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</si>
  <si>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</si>
  <si>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</si>
  <si>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</si>
  <si>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</si>
  <si>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</si>
  <si>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</si>
  <si>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</si>
  <si>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</si>
  <si>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</si>
  <si>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</si>
  <si>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</si>
  <si>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</si>
  <si>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</si>
  <si>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</si>
  <si>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</si>
  <si>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</si>
  <si>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</si>
  <si>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</si>
  <si>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</si>
  <si>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</si>
  <si>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</si>
  <si>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</si>
  <si>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</si>
  <si>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</si>
  <si>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</si>
  <si>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</si>
  <si>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</si>
  <si>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</si>
  <si>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</si>
  <si>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</si>
  <si>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</si>
  <si>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</si>
  <si>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</si>
  <si>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</si>
  <si>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</si>
  <si>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</si>
  <si>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</si>
  <si>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</si>
  <si>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</si>
  <si>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</si>
  <si>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</si>
  <si>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</si>
  <si>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</si>
  <si>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</si>
  <si>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</si>
  <si>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</si>
  <si>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</si>
  <si>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</si>
  <si>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</si>
  <si>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</si>
  <si>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</si>
  <si>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</si>
  <si>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</si>
  <si>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</si>
  <si>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</si>
  <si>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</si>
  <si>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</si>
  <si>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</si>
  <si>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</si>
  <si>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</si>
  <si>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</si>
  <si>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</si>
  <si>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</si>
  <si>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</si>
  <si>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</si>
  <si>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</si>
  <si>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</si>
  <si>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</si>
  <si>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</si>
  <si>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</si>
  <si>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</si>
  <si>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</si>
  <si>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</si>
  <si>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</si>
  <si>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</si>
  <si>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</si>
  <si>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</si>
  <si>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</si>
  <si>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</si>
  <si>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</si>
  <si>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</si>
  <si>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</si>
  <si>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</si>
  <si>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</si>
  <si>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</si>
  <si>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</si>
  <si>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</si>
  <si>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</si>
  <si>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</si>
  <si>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</si>
  <si>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</si>
  <si>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</si>
  <si>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</si>
  <si>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</si>
  <si>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</si>
  <si>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</si>
  <si>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</si>
  <si>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</si>
  <si>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</si>
  <si>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</si>
  <si>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</si>
  <si>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</si>
  <si>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</si>
  <si>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</si>
  <si>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</si>
  <si>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</si>
  <si>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</si>
  <si>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</si>
  <si>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</si>
  <si>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</si>
  <si>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</si>
  <si>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</si>
  <si>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</si>
  <si>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</si>
  <si>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</si>
  <si>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</si>
  <si>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</si>
  <si>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</si>
  <si>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</si>
  <si>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</si>
  <si>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</si>
  <si>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</si>
  <si>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</si>
  <si>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</si>
  <si>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</si>
  <si>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</si>
  <si>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</si>
  <si>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</si>
  <si>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</si>
  <si>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</si>
  <si>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</si>
  <si>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</si>
  <si>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</si>
  <si>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</si>
  <si>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</si>
  <si>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</si>
  <si>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</si>
  <si>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</si>
  <si>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</si>
  <si>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</si>
  <si>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</si>
  <si>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</si>
  <si>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</si>
  <si>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</si>
  <si>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</si>
  <si>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</si>
  <si>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</si>
  <si>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</si>
  <si>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</si>
  <si>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</si>
  <si>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</si>
  <si>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</si>
  <si>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</si>
  <si>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</si>
  <si>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</si>
  <si>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</si>
  <si>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</si>
  <si>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</si>
  <si>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</si>
  <si>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</si>
  <si>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</si>
  <si>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</si>
  <si>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</si>
  <si>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</si>
  <si>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</si>
  <si>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</si>
  <si>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</si>
  <si>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</si>
  <si>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</si>
  <si>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</si>
  <si>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</si>
  <si>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</si>
  <si>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</si>
  <si>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</si>
  <si>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</si>
  <si>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</si>
  <si>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</si>
  <si>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</si>
  <si>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</si>
  <si>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</si>
  <si>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</si>
  <si>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</si>
  <si>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</si>
  <si>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</si>
  <si>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</si>
  <si>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</si>
  <si>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</si>
  <si>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</si>
  <si>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</si>
  <si>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</si>
  <si>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</si>
  <si>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</si>
  <si>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</si>
  <si>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</si>
  <si>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</si>
  <si>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</si>
  <si>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</si>
  <si>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</si>
  <si>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</si>
  <si>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</si>
  <si>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</si>
  <si>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</si>
  <si>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</si>
  <si>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</si>
  <si>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</si>
  <si>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</si>
  <si>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</si>
  <si>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</si>
  <si>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</si>
  <si>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</si>
  <si>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</si>
  <si>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</si>
  <si>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</si>
  <si>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</si>
  <si>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</si>
  <si>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</si>
  <si>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</si>
  <si>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</si>
  <si>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</si>
  <si>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</si>
  <si>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</si>
  <si>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</si>
  <si>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</si>
  <si>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</si>
  <si>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</si>
  <si>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</si>
  <si>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</si>
  <si>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</si>
  <si>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</si>
  <si>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</si>
  <si>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</si>
  <si>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</si>
  <si>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</si>
  <si>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</si>
  <si>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</si>
  <si>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</si>
  <si>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</si>
  <si>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</si>
  <si>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</si>
  <si>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</si>
  <si>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</si>
  <si>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</si>
  <si>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</si>
  <si>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</si>
  <si>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</si>
  <si>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</si>
  <si>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</si>
  <si>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</si>
  <si>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</si>
  <si>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</si>
  <si>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</si>
  <si>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</si>
  <si>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</si>
  <si>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</si>
  <si>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</si>
  <si>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</si>
  <si>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</si>
  <si>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</si>
  <si>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</si>
  <si>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</si>
  <si>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</si>
  <si>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</si>
  <si>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</si>
  <si>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</si>
  <si>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</si>
  <si>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</si>
  <si>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</si>
  <si>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</si>
  <si>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</si>
  <si>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</si>
  <si>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</si>
  <si>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</si>
  <si>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</si>
  <si>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</si>
  <si>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</si>
  <si>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</si>
  <si>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</si>
  <si>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</si>
  <si>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</si>
  <si>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</si>
  <si>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</si>
  <si>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</si>
  <si>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</si>
  <si>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</si>
  <si>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</si>
  <si>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</si>
  <si>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</si>
  <si>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</si>
  <si>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</si>
  <si>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</si>
  <si>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</si>
  <si>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</si>
  <si>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</si>
  <si>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</si>
  <si>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</si>
  <si>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</si>
  <si>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</si>
  <si>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</si>
  <si>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</si>
  <si>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</si>
  <si>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</si>
  <si>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</si>
  <si>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</si>
  <si>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</si>
  <si>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</si>
  <si>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</si>
  <si>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</si>
  <si>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</si>
  <si>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</si>
  <si>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</si>
  <si>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</si>
  <si>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</si>
  <si>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</si>
  <si>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</si>
  <si>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</si>
  <si>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</si>
  <si>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</si>
  <si>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</si>
  <si>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</si>
  <si>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</si>
  <si>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</si>
  <si>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</si>
  <si>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</si>
  <si>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</si>
  <si>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</si>
  <si>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</si>
  <si>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</si>
  <si>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</si>
  <si>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</si>
  <si>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</si>
  <si>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</si>
  <si>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</si>
  <si>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</si>
  <si>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</si>
  <si>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</si>
  <si>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</si>
  <si>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</si>
  <si>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</si>
  <si>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</si>
  <si>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</si>
  <si>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</si>
  <si>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</si>
  <si>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</si>
  <si>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</si>
  <si>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</si>
  <si>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</si>
  <si>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</si>
  <si>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</si>
  <si>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</si>
  <si>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</si>
  <si>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</si>
  <si>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</si>
  <si>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</si>
  <si>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</si>
  <si>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</si>
  <si>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</si>
  <si>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</si>
  <si>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</si>
  <si>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</si>
  <si>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</si>
  <si>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</si>
  <si>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</si>
  <si>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</si>
  <si>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</si>
  <si>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</si>
  <si>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</si>
  <si>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</si>
  <si>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</si>
  <si>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</si>
  <si>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</si>
  <si>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</si>
  <si>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</si>
  <si>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</si>
  <si>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</si>
  <si>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</si>
  <si>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</si>
  <si>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</si>
  <si>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</si>
  <si>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</si>
  <si>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</si>
  <si>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</si>
  <si>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</si>
  <si>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</si>
  <si>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</si>
  <si>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</si>
  <si>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</si>
  <si>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</si>
  <si>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</si>
  <si>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</si>
  <si>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</si>
  <si>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</si>
  <si>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</si>
  <si>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</si>
  <si>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</si>
  <si>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</si>
  <si>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</si>
  <si>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</si>
  <si>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</si>
  <si>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</si>
  <si>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</si>
  <si>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</si>
  <si>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</si>
  <si>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</si>
  <si>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</si>
  <si>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</si>
  <si>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</si>
  <si>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</si>
  <si>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</si>
  <si>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</si>
  <si>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</si>
  <si>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</si>
  <si>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</si>
  <si>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</si>
  <si>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</si>
  <si>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</si>
  <si>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</si>
  <si>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</si>
  <si>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</si>
  <si>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</si>
  <si>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</si>
  <si>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</si>
  <si>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</si>
  <si>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</si>
  <si>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</si>
  <si>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</si>
  <si>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</si>
  <si>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</si>
  <si>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</si>
  <si>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</si>
  <si>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</si>
  <si>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</si>
  <si>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</si>
  <si>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</si>
  <si>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</si>
  <si>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</si>
  <si>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</si>
  <si>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</si>
  <si>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</si>
  <si>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</si>
  <si>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</si>
  <si>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</si>
  <si>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</si>
  <si>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</si>
  <si>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</si>
  <si>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</si>
  <si>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</si>
  <si>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</si>
  <si>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</si>
  <si>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</si>
  <si>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</si>
  <si>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</si>
  <si>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</si>
  <si>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</si>
  <si>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</si>
  <si>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</si>
  <si>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</si>
  <si>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</si>
  <si>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</si>
  <si>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</si>
  <si>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</si>
  <si>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</si>
  <si>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</si>
  <si>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</si>
  <si>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</si>
  <si>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</si>
  <si>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</si>
  <si>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</si>
  <si>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</si>
  <si>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</si>
  <si>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</si>
  <si>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</si>
  <si>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</si>
  <si>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</si>
  <si>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</si>
  <si>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</si>
  <si>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</si>
  <si>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</si>
  <si>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</si>
  <si>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</si>
  <si>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</si>
  <si>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</si>
  <si>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</si>
  <si>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</si>
  <si>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</si>
  <si>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</si>
  <si>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</si>
  <si>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</si>
  <si>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</si>
  <si>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</si>
  <si>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</si>
  <si>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</si>
  <si>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</si>
  <si>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</si>
  <si>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</si>
  <si>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</si>
  <si>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</si>
  <si>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</si>
  <si>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</si>
  <si>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</si>
  <si>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</si>
  <si>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</si>
  <si>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</si>
  <si>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</si>
  <si>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</si>
  <si>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</si>
  <si>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</si>
  <si>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</si>
  <si>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</si>
  <si>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</si>
  <si>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</si>
  <si>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</si>
  <si>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</si>
  <si>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</si>
  <si>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</si>
  <si>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</si>
  <si>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</si>
  <si>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</si>
  <si>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</si>
  <si>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</si>
  <si>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</si>
  <si>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</si>
  <si>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</si>
  <si>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</si>
  <si>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</si>
  <si>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</si>
  <si>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</si>
  <si>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</si>
  <si>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</si>
  <si>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</si>
  <si>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</si>
  <si>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</si>
  <si>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</si>
  <si>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</si>
  <si>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</si>
  <si>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</si>
  <si>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</si>
  <si>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</si>
  <si>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</si>
  <si>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</si>
  <si>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</si>
  <si>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</si>
  <si>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</si>
  <si>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</si>
  <si>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</si>
  <si>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</si>
  <si>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</si>
  <si>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</si>
  <si>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</si>
  <si>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</si>
  <si>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</si>
  <si>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</si>
  <si>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</si>
  <si>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</si>
  <si>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</si>
  <si>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</si>
  <si>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</si>
  <si>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</si>
  <si>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</si>
  <si>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</si>
  <si>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</si>
  <si>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</si>
  <si>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</si>
  <si>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</si>
  <si>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</si>
  <si>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</si>
  <si>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</si>
  <si>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</si>
  <si>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</si>
  <si>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</si>
  <si>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</si>
  <si>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</si>
  <si>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</si>
  <si>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</si>
  <si>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</si>
  <si>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</si>
  <si>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</si>
  <si>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</si>
  <si>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</si>
  <si>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</si>
  <si>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</si>
  <si>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</si>
  <si>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</si>
  <si>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</si>
  <si>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</si>
  <si>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</si>
  <si>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</si>
  <si>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</si>
  <si>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</si>
  <si>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</si>
  <si>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</si>
  <si>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</si>
  <si>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</si>
  <si>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</si>
  <si>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</si>
  <si>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</si>
  <si>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</si>
  <si>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</si>
  <si>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</si>
  <si>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</si>
  <si>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</si>
  <si>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</si>
  <si>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</si>
  <si>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</si>
  <si>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</si>
  <si>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</si>
  <si>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</si>
  <si>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</si>
  <si>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</si>
  <si>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</si>
  <si>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</si>
  <si>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</si>
  <si>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</si>
  <si>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</si>
  <si>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</si>
  <si>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</si>
  <si>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</si>
  <si>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</si>
  <si>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</si>
  <si>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</si>
  <si>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</si>
  <si>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</si>
  <si>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</si>
  <si>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</si>
  <si>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</si>
  <si>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</si>
  <si>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</si>
  <si>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</si>
  <si>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</si>
  <si>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</si>
  <si>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</si>
  <si>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</si>
  <si>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</si>
  <si>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</si>
  <si>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</si>
  <si>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</si>
  <si>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</si>
  <si>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</si>
  <si>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</si>
  <si>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</si>
  <si>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</si>
  <si>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</si>
  <si>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</si>
  <si>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</si>
  <si>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</si>
  <si>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</si>
  <si>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</si>
  <si>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</si>
  <si>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</si>
  <si>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</si>
  <si>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</si>
  <si>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</si>
  <si>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</si>
  <si>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</si>
  <si>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</si>
  <si>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</si>
  <si>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</si>
  <si>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</si>
  <si>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</si>
  <si>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</si>
  <si>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</si>
  <si>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</si>
  <si>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</si>
  <si>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</si>
  <si>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</si>
  <si>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</si>
  <si>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</si>
  <si>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</si>
  <si>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</si>
  <si>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</si>
  <si>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</si>
  <si>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</si>
  <si>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</si>
  <si>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</si>
  <si>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</si>
  <si>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</si>
  <si>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</si>
  <si>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</si>
  <si>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</si>
  <si>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</si>
  <si>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</si>
  <si>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</si>
  <si>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</si>
  <si>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</si>
  <si>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</si>
  <si>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</si>
  <si>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</si>
  <si>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</si>
  <si>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</si>
  <si>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</si>
  <si>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</si>
  <si>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</si>
  <si>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</si>
  <si>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</si>
  <si>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</si>
  <si>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</si>
  <si>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</si>
  <si>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</si>
  <si>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</si>
  <si>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</si>
  <si>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</si>
  <si>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</si>
  <si>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</si>
  <si>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</si>
  <si>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</si>
  <si>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</si>
  <si>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</si>
  <si>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</si>
  <si>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</si>
  <si>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</si>
  <si>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</si>
  <si>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</si>
  <si>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</si>
  <si>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</si>
  <si>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</si>
  <si>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</si>
  <si>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</si>
  <si>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</si>
  <si>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</si>
  <si>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</si>
  <si>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</si>
  <si>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</si>
  <si>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</si>
  <si>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</si>
  <si>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</si>
  <si>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</si>
  <si>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</si>
  <si>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</si>
  <si>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</si>
  <si>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</si>
  <si>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</si>
  <si>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</si>
  <si>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</si>
  <si>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</si>
  <si>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</si>
  <si>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</si>
  <si>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</si>
  <si>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</si>
  <si>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</si>
  <si>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</si>
  <si>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</si>
  <si>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</si>
  <si>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</si>
  <si>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</si>
  <si>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</si>
  <si>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</si>
  <si>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</si>
  <si>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</si>
  <si>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</si>
  <si>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</si>
  <si>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</si>
  <si>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</si>
  <si>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</si>
  <si>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</si>
  <si>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</si>
  <si>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</si>
  <si>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</si>
  <si>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</si>
  <si>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</si>
  <si>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</si>
  <si>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</si>
  <si>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</si>
  <si>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</si>
  <si>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</si>
  <si>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</si>
  <si>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</si>
  <si>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</si>
  <si>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</si>
  <si>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</si>
  <si>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</si>
  <si>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</si>
  <si>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</si>
  <si>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</si>
  <si>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</si>
  <si>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</si>
  <si>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</si>
  <si>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</si>
  <si>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</si>
  <si>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</si>
  <si>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</si>
  <si>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</si>
  <si>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</si>
  <si>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</si>
  <si>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</si>
  <si>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</si>
  <si>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</si>
  <si>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</si>
  <si>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</si>
  <si>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</si>
  <si>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</si>
  <si>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</si>
  <si>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</si>
  <si>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</si>
  <si>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</si>
  <si>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</si>
  <si>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</si>
  <si>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</si>
  <si>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</si>
  <si>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</si>
  <si>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</si>
  <si>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</si>
  <si>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</si>
  <si>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</si>
  <si>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</si>
  <si>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</si>
  <si>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</si>
  <si>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</si>
  <si>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</si>
  <si>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</si>
  <si>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</si>
  <si>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</si>
  <si>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</si>
  <si>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</si>
  <si>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</si>
  <si>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</si>
  <si>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</si>
  <si>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</si>
  <si>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</si>
  <si>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</si>
  <si>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</si>
  <si>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</si>
  <si>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</si>
  <si>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</si>
  <si>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</si>
  <si>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</si>
  <si>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</si>
  <si>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</si>
  <si>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</si>
  <si>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</si>
  <si>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</si>
  <si>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</si>
  <si>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</si>
  <si>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</si>
  <si>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</si>
  <si>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</si>
  <si>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</si>
  <si>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</si>
  <si>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</si>
  <si>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</si>
  <si>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</si>
  <si>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</si>
  <si>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</si>
  <si>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</si>
  <si>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</si>
  <si>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</si>
  <si>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</si>
  <si>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</si>
  <si>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</si>
  <si>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</si>
  <si>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</si>
  <si>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</si>
  <si>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</si>
  <si>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</si>
  <si>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</si>
  <si>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</si>
  <si>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</si>
  <si>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</si>
  <si>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</si>
  <si>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</si>
  <si>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</si>
  <si>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</si>
  <si>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</si>
  <si>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</si>
  <si>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</si>
  <si>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</si>
  <si>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</si>
  <si>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</si>
  <si>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</si>
  <si>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</si>
  <si>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</si>
  <si>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</si>
  <si>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</si>
  <si>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</si>
  <si>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</si>
  <si>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</si>
  <si>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</si>
  <si>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</si>
  <si>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</si>
  <si>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</si>
  <si>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</si>
  <si>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</si>
  <si>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</si>
  <si>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</si>
  <si>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</si>
  <si>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</si>
  <si>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</si>
  <si>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</si>
  <si>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</si>
  <si>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</si>
  <si>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</si>
  <si>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</si>
  <si>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</si>
  <si>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</si>
  <si>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</si>
  <si>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</si>
  <si>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</si>
  <si>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</si>
  <si>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</si>
  <si>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</si>
  <si>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</si>
  <si>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</si>
  <si>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</si>
  <si>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</si>
  <si>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</si>
  <si>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</si>
  <si>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</si>
  <si>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</si>
  <si>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</si>
  <si>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</si>
  <si>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</si>
  <si>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</si>
  <si>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</si>
  <si>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</si>
  <si>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</si>
  <si>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</si>
  <si>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</si>
  <si>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</si>
  <si>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</si>
  <si>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</si>
  <si>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</si>
  <si>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</si>
  <si>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</si>
  <si>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</si>
  <si>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</si>
  <si>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</si>
  <si>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</si>
  <si>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</si>
  <si>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</si>
  <si>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</si>
  <si>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</si>
  <si>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</si>
  <si>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</si>
  <si>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</si>
  <si>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</si>
  <si>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</si>
  <si>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</si>
  <si>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</si>
  <si>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</si>
  <si>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</si>
  <si>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</si>
  <si>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</si>
  <si>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</si>
  <si>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</si>
  <si>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</si>
  <si>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</si>
  <si>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</si>
  <si>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</si>
  <si>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</si>
  <si>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</si>
  <si>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</si>
  <si>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</si>
  <si>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</si>
  <si>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</si>
  <si>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</si>
  <si>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</si>
  <si>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</si>
  <si>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</si>
  <si>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</si>
  <si>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</si>
  <si>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</si>
  <si>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</si>
  <si>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</si>
  <si>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</si>
  <si>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</si>
  <si>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</si>
  <si>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</si>
  <si>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</si>
  <si>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</si>
  <si>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</si>
  <si>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</si>
  <si>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</si>
  <si>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</si>
  <si>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</si>
  <si>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</si>
  <si>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</si>
  <si>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</si>
  <si>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</si>
  <si>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</si>
  <si>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</si>
  <si>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</si>
  <si>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</si>
  <si>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</si>
  <si>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</si>
  <si>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</si>
  <si>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</si>
  <si>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</si>
  <si>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</si>
  <si>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</si>
  <si>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</si>
  <si>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</si>
  <si>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</si>
  <si>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</si>
  <si>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</si>
  <si>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</si>
  <si>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</si>
  <si>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</si>
  <si>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</si>
  <si>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</si>
  <si>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</si>
  <si>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</si>
  <si>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</si>
  <si>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</si>
  <si>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</si>
  <si>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</si>
  <si>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</si>
  <si>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</si>
  <si>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</si>
  <si>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</si>
  <si>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</si>
  <si>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</si>
  <si>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</si>
  <si>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</si>
  <si>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</si>
  <si>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</si>
  <si>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</si>
  <si>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</si>
  <si>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</si>
  <si>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</si>
  <si>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</si>
  <si>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</si>
  <si>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</si>
  <si>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</si>
  <si>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</si>
  <si>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</si>
  <si>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</si>
  <si>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</si>
  <si>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</si>
  <si>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</si>
  <si>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</si>
  <si>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</si>
  <si>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</si>
  <si>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</si>
  <si>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</si>
  <si>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</si>
  <si>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</si>
  <si>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</si>
  <si>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</si>
  <si>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</si>
  <si>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</si>
  <si>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</si>
  <si>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</si>
  <si>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</si>
  <si>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</si>
  <si>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</si>
  <si>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</si>
  <si>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</si>
  <si>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</si>
  <si>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</si>
  <si>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</si>
  <si>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</si>
  <si>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</si>
  <si>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</si>
  <si>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</si>
  <si>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</si>
  <si>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</si>
  <si>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</si>
  <si>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</si>
  <si>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</si>
  <si>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</si>
  <si>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</si>
  <si>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</si>
  <si>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</si>
  <si>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</si>
  <si>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</si>
  <si>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</si>
  <si>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</si>
  <si>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</si>
  <si>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</si>
  <si>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</si>
  <si>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</si>
  <si>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</si>
  <si>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</si>
  <si>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</si>
  <si>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</si>
  <si>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</si>
  <si>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</si>
  <si>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</si>
  <si>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</si>
  <si>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</si>
  <si>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</si>
  <si>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</si>
  <si>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</si>
  <si>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</si>
  <si>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</si>
  <si>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</si>
  <si>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</si>
  <si>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</si>
  <si>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</si>
  <si>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</si>
  <si>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</si>
  <si>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</si>
  <si>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</si>
  <si>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</si>
  <si>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</si>
  <si>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</si>
  <si>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</si>
  <si>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</si>
  <si>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</si>
  <si>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</si>
  <si>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</si>
  <si>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</si>
  <si>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</si>
  <si>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</si>
  <si>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</si>
  <si>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</si>
  <si>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</si>
  <si>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</si>
  <si>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</si>
  <si>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</si>
  <si>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</si>
  <si>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</si>
  <si>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</si>
  <si>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</si>
  <si>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</si>
  <si>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</si>
  <si>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</si>
  <si>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</si>
  <si>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</si>
  <si>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</si>
  <si>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</si>
  <si>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</si>
  <si>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</si>
  <si>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</si>
  <si>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</si>
  <si>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</si>
  <si>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</si>
  <si>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</si>
  <si>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</si>
  <si>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</si>
  <si>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</si>
  <si>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</si>
  <si>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</si>
  <si>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</si>
  <si>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</si>
  <si>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</si>
  <si>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</si>
  <si>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</si>
  <si>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</si>
  <si>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</si>
  <si>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</si>
  <si>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</si>
  <si>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</si>
  <si>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</si>
  <si>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</si>
  <si>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</si>
  <si>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</si>
  <si>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</si>
  <si>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</si>
  <si>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</si>
  <si>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</si>
  <si>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</si>
  <si>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</si>
  <si>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</si>
  <si>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</si>
  <si>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</si>
  <si>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</si>
  <si>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</si>
  <si>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</si>
  <si>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</si>
  <si>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</si>
  <si>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</si>
  <si>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</si>
  <si>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</si>
  <si>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</si>
  <si>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</si>
  <si>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</si>
  <si>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</si>
  <si>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</si>
  <si>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</si>
  <si>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</si>
  <si>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</si>
  <si>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</si>
  <si>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</si>
  <si>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</si>
  <si>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</si>
  <si>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</si>
  <si>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</si>
  <si>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</si>
  <si>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</si>
  <si>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</si>
  <si>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</si>
  <si>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</si>
  <si>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</si>
  <si>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</si>
  <si>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</si>
  <si>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</si>
  <si>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</si>
  <si>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</si>
  <si>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</si>
  <si>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</si>
  <si>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</si>
  <si>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</si>
  <si>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</si>
  <si>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</si>
  <si>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</si>
  <si>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</si>
  <si>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</si>
  <si>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</si>
  <si>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</si>
  <si>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</si>
  <si>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</si>
  <si>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</si>
  <si>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</si>
  <si>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</si>
  <si>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</si>
  <si>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</si>
  <si>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</si>
  <si>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</si>
  <si>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</si>
  <si>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</si>
  <si>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</si>
  <si>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</si>
  <si>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</si>
  <si>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</si>
  <si>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</si>
  <si>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</si>
  <si>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</si>
  <si>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</si>
  <si>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</si>
  <si>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</si>
  <si>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</si>
  <si>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</si>
  <si>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</si>
  <si>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</si>
  <si>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</si>
  <si>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</si>
  <si>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</si>
  <si>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</si>
  <si>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</si>
  <si>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</si>
  <si>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</si>
  <si>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</si>
  <si>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</si>
  <si>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</si>
  <si>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</si>
  <si>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</si>
  <si>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</si>
  <si>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</si>
  <si>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</si>
  <si>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</si>
  <si>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</si>
  <si>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</si>
  <si>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</si>
  <si>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</si>
  <si>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</si>
  <si>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</si>
  <si>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</si>
  <si>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</si>
  <si>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</si>
  <si>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</si>
  <si>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</si>
  <si>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</si>
  <si>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</si>
  <si>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</si>
  <si>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</si>
  <si>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</si>
  <si>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</si>
  <si>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</si>
  <si>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</si>
  <si>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</si>
  <si>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</si>
  <si>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</si>
  <si>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</si>
  <si>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</si>
  <si>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</si>
  <si>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</si>
  <si>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</si>
  <si>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</si>
  <si>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</si>
  <si>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</si>
  <si>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</si>
  <si>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</si>
  <si>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</si>
  <si>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</si>
  <si>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</si>
  <si>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</si>
  <si>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</si>
  <si>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</si>
  <si>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</si>
  <si>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</si>
  <si>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</si>
  <si>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</si>
  <si>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</si>
  <si>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</si>
  <si>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</si>
  <si>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</si>
  <si>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</si>
  <si>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</si>
  <si>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</si>
  <si>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</si>
  <si>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</si>
  <si>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</si>
  <si>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</si>
  <si>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</si>
  <si>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</si>
  <si>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</si>
  <si>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</si>
  <si>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</si>
  <si>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</si>
  <si>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</si>
  <si>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</si>
  <si>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</si>
  <si>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</si>
  <si>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</si>
  <si>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</si>
  <si>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</si>
  <si>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</si>
  <si>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</si>
  <si>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</si>
  <si>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</si>
  <si>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</si>
  <si>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</si>
  <si>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</si>
  <si>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</si>
  <si>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</si>
  <si>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</si>
  <si>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</si>
  <si>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</si>
  <si>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</si>
  <si>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</si>
  <si>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</si>
  <si>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</si>
  <si>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</si>
  <si>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</si>
  <si>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</si>
  <si>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</si>
  <si>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</si>
  <si>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</si>
  <si>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</si>
  <si>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</si>
  <si>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</si>
  <si>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</si>
  <si>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</si>
  <si>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</si>
  <si>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</si>
  <si>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</si>
  <si>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</si>
  <si>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</si>
  <si>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</si>
  <si>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</si>
  <si>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</si>
  <si>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</si>
  <si>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</si>
  <si>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</si>
  <si>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</si>
  <si>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</si>
  <si>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</si>
  <si>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</si>
  <si>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</si>
  <si>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</si>
  <si>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</si>
  <si>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</si>
  <si>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</si>
  <si>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</si>
  <si>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</si>
  <si>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</si>
  <si>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</si>
  <si>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</si>
  <si>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</si>
  <si>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</si>
  <si>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</si>
  <si>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</si>
  <si>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</si>
  <si>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</si>
  <si>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</si>
  <si>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</si>
  <si>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</si>
  <si>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</si>
  <si>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</si>
  <si>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</si>
  <si>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</si>
  <si>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</si>
  <si>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</si>
  <si>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</si>
  <si>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</si>
  <si>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</si>
  <si>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</si>
  <si>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</si>
  <si>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</si>
  <si>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</si>
  <si>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</si>
  <si>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</si>
  <si>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</si>
  <si>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</si>
  <si>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</si>
  <si>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</si>
  <si>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</si>
  <si>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</si>
  <si>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</si>
  <si>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</si>
  <si>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</si>
  <si>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</si>
  <si>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</si>
  <si>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</si>
  <si>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</si>
  <si>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</si>
  <si>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</si>
  <si>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</si>
  <si>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</si>
  <si>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</si>
  <si>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</si>
  <si>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</si>
  <si>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</si>
  <si>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</si>
  <si>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</si>
  <si>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</si>
  <si>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</si>
  <si>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</si>
  <si>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</si>
  <si>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</si>
  <si>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</si>
  <si>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</si>
  <si>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</si>
  <si>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</si>
  <si>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</si>
  <si>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</si>
  <si>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</si>
  <si>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</si>
  <si>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</si>
  <si>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</si>
  <si>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</si>
  <si>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</si>
  <si>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</si>
  <si>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</si>
  <si>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</si>
  <si>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</si>
  <si>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</si>
  <si>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</si>
  <si>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</si>
  <si>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</si>
  <si>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</si>
  <si>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</si>
  <si>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</si>
  <si>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</si>
  <si>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</si>
  <si>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</si>
  <si>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</si>
  <si>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</si>
  <si>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</si>
  <si>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</si>
  <si>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</si>
  <si>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</si>
  <si>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</si>
  <si>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</si>
  <si>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</si>
  <si>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</si>
  <si>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</si>
  <si>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</si>
  <si>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</si>
  <si>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</si>
  <si>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</si>
  <si>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</si>
  <si>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</si>
  <si>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</si>
  <si>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</si>
  <si>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</si>
  <si>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</si>
  <si>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</si>
  <si>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</si>
  <si>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</si>
  <si>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</si>
  <si>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</si>
  <si>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</si>
  <si>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</si>
  <si>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</si>
  <si>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</si>
  <si>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</si>
  <si>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</si>
  <si>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</si>
  <si>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</si>
  <si>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</si>
  <si>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</si>
  <si>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</si>
  <si>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</si>
  <si>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</si>
  <si>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</si>
  <si>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</si>
  <si>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</si>
  <si>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</si>
  <si>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</si>
  <si>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</si>
  <si>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</si>
  <si>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</si>
  <si>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</si>
  <si>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</si>
  <si>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</si>
  <si>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</si>
  <si>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</si>
  <si>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</si>
  <si>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</si>
  <si>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</si>
  <si>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</si>
  <si>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</si>
  <si>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</si>
  <si>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</si>
  <si>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</si>
  <si>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</si>
  <si>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</si>
  <si>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</si>
  <si>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</si>
  <si>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</si>
  <si>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</si>
  <si>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</si>
  <si>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</si>
  <si>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</si>
  <si>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</si>
  <si>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</si>
  <si>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</si>
  <si>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</si>
  <si>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</si>
  <si>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</si>
  <si>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</si>
  <si>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</si>
  <si>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</si>
  <si>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</si>
  <si>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</si>
  <si>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</si>
  <si>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</si>
  <si>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</si>
  <si>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</si>
  <si>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</si>
  <si>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</si>
  <si>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</si>
  <si>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</si>
  <si>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</si>
  <si>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</si>
  <si>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</si>
  <si>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</si>
  <si>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</si>
  <si>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</si>
  <si>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</si>
  <si>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</si>
  <si>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</si>
  <si>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</si>
  <si>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</si>
  <si>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</si>
  <si>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</si>
  <si>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</si>
  <si>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</si>
  <si>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</si>
  <si>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</si>
  <si>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</si>
  <si>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</si>
  <si>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</si>
  <si>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</si>
  <si>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</si>
  <si>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</si>
  <si>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</si>
  <si>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</si>
  <si>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</si>
  <si>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</si>
  <si>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</si>
  <si>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</si>
  <si>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</si>
  <si>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</si>
  <si>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</si>
  <si>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</si>
  <si>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</si>
  <si>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</si>
  <si>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</si>
  <si>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</si>
  <si>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</si>
  <si>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</si>
  <si>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</si>
  <si>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</si>
  <si>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</si>
  <si>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</si>
  <si>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</si>
  <si>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</si>
  <si>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</si>
  <si>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</si>
  <si>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</si>
  <si>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</si>
  <si>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</si>
  <si>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</si>
  <si>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</si>
  <si>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</si>
  <si>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</si>
  <si>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</si>
  <si>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</si>
  <si>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</si>
  <si>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</si>
  <si>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</si>
  <si>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</si>
  <si>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</si>
  <si>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</si>
  <si>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</si>
  <si>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</si>
  <si>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</si>
  <si>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</si>
  <si>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</si>
  <si>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</si>
  <si>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</si>
  <si>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</si>
  <si>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</si>
  <si>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</si>
  <si>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</si>
  <si>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</si>
  <si>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</si>
  <si>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</si>
  <si>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</si>
  <si>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</si>
  <si>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</si>
  <si>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</si>
  <si>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</si>
  <si>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</si>
  <si>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</si>
  <si>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</si>
  <si>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</si>
  <si>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</si>
  <si>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</si>
  <si>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</si>
  <si>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</si>
  <si>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</si>
  <si>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</si>
  <si>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</si>
  <si>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</si>
  <si>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</si>
  <si>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</si>
  <si>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</si>
  <si>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</si>
  <si>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</si>
  <si>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</si>
  <si>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</si>
  <si>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</si>
  <si>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</si>
  <si>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</si>
  <si>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</si>
  <si>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</si>
  <si>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</si>
  <si>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</si>
  <si>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</si>
  <si>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</si>
  <si>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</si>
  <si>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</si>
  <si>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</si>
  <si>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</si>
  <si>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</si>
  <si>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</si>
  <si>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</si>
  <si>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</si>
  <si>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</si>
  <si>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</si>
  <si>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</si>
  <si>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</si>
  <si>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</si>
  <si>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</si>
  <si>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</si>
  <si>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</si>
  <si>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</si>
  <si>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</si>
  <si>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</si>
  <si>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</si>
  <si>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</si>
  <si>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</si>
  <si>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</si>
  <si>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</si>
  <si>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</si>
  <si>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</si>
  <si>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</si>
  <si>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</si>
  <si>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</si>
  <si>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</si>
  <si>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</si>
  <si>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</si>
  <si>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</si>
  <si>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</si>
  <si>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</si>
  <si>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</si>
  <si>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</si>
  <si>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</si>
  <si>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</si>
  <si>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</si>
  <si>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</si>
  <si>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</si>
  <si>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</si>
  <si>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</si>
  <si>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</si>
  <si>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</si>
  <si>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</si>
  <si>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</si>
  <si>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</si>
  <si>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</si>
  <si>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</si>
  <si>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</si>
  <si>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</si>
  <si>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</si>
  <si>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</si>
  <si>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</si>
  <si>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</si>
  <si>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</si>
  <si>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</si>
  <si>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</si>
  <si>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</si>
  <si>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</si>
  <si>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</si>
  <si>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</si>
  <si>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</si>
  <si>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</si>
  <si>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</si>
  <si>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</si>
  <si>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</si>
  <si>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</si>
  <si>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</si>
  <si>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</si>
  <si>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</si>
  <si>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</si>
  <si>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</si>
  <si>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</si>
  <si>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</si>
  <si>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</si>
  <si>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</si>
  <si>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</si>
  <si>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</si>
  <si>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</si>
  <si>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</si>
  <si>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</si>
  <si>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</si>
  <si>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</si>
  <si>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</si>
  <si>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</si>
  <si>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</si>
  <si>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</si>
  <si>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</si>
  <si>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</si>
  <si>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</si>
  <si>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</si>
  <si>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</si>
  <si>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</si>
  <si>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</si>
  <si>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</si>
  <si>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</si>
  <si>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</si>
  <si>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</si>
  <si>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</si>
  <si>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</si>
  <si>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</si>
  <si>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</si>
  <si>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</si>
  <si>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</si>
  <si>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</si>
  <si>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</si>
  <si>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</si>
  <si>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</si>
  <si>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</si>
  <si>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</si>
  <si>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</si>
  <si>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</si>
  <si>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</si>
  <si>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</si>
  <si>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</si>
  <si>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</si>
  <si>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</si>
  <si>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</si>
  <si>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</si>
  <si>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</si>
  <si>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</si>
  <si>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</si>
  <si>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</si>
  <si>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</si>
  <si>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</si>
  <si>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</si>
  <si>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</si>
  <si>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</si>
  <si>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</si>
  <si>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</si>
  <si>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</si>
  <si>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</si>
  <si>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</si>
  <si>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</si>
  <si>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</si>
  <si>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</si>
  <si>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</si>
  <si>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</si>
  <si>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</si>
  <si>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</si>
  <si>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</si>
  <si>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</si>
  <si>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</si>
  <si>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</si>
  <si>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</si>
  <si>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</si>
  <si>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</si>
  <si>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</si>
  <si>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</si>
  <si>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</si>
  <si>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</si>
  <si>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</si>
  <si>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</si>
  <si>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</si>
  <si>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</si>
  <si>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</si>
  <si>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</si>
  <si>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</si>
  <si>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</si>
  <si>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</si>
  <si>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</si>
  <si>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</si>
  <si>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</si>
  <si>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</si>
  <si>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</si>
  <si>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</si>
  <si>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</si>
  <si>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</si>
  <si>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</si>
  <si>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</si>
  <si>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</si>
  <si>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</si>
  <si>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</si>
  <si>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</si>
  <si>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</si>
  <si>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</si>
  <si>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</si>
  <si>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</si>
  <si>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</si>
  <si>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</si>
  <si>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</si>
  <si>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</si>
  <si>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</si>
  <si>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</si>
  <si>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</si>
  <si>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</si>
  <si>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</si>
  <si>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</si>
  <si>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</si>
  <si>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</si>
  <si>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</si>
  <si>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</si>
  <si>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</si>
  <si>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</si>
  <si>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</si>
  <si>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</si>
  <si>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</si>
  <si>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</si>
  <si>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</si>
  <si>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</si>
  <si>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</si>
  <si>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</si>
  <si>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</si>
  <si>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</si>
  <si>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</si>
  <si>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</si>
  <si>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</si>
  <si>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</si>
  <si>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</si>
  <si>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</si>
  <si>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</si>
  <si>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</si>
  <si>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</si>
  <si>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</si>
  <si>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</si>
  <si>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</si>
  <si>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</si>
  <si>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</si>
  <si>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</si>
  <si>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</si>
  <si>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</si>
  <si>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</si>
  <si>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</si>
  <si>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</si>
  <si>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</si>
  <si>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</si>
  <si>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</si>
  <si>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</si>
  <si>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</si>
  <si>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</si>
  <si>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</si>
  <si>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</si>
  <si>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</si>
  <si>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</si>
  <si>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</si>
  <si>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</si>
  <si>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</si>
  <si>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</si>
  <si>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</si>
  <si>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</si>
  <si>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</si>
  <si>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</si>
  <si>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</si>
  <si>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</si>
  <si>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</si>
  <si>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</si>
  <si>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</si>
  <si>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</si>
  <si>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</si>
  <si>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</si>
  <si>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</si>
  <si>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</si>
  <si>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</si>
  <si>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</si>
  <si>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</si>
  <si>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</si>
  <si>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</si>
  <si>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</si>
  <si>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</si>
  <si>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</si>
  <si>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</si>
  <si>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</si>
  <si>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</si>
  <si>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</si>
  <si>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</si>
  <si>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</si>
  <si>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</si>
  <si>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</si>
  <si>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</si>
  <si>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</si>
  <si>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</si>
  <si>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</si>
  <si>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</si>
  <si>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</si>
  <si>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</si>
  <si>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</si>
  <si>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</si>
  <si>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</si>
  <si>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</si>
  <si>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</si>
  <si>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</si>
  <si>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</si>
  <si>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</si>
  <si>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</si>
  <si>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</si>
  <si>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</si>
  <si>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</si>
  <si>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</si>
  <si>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</si>
  <si>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</si>
  <si>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</si>
  <si>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</si>
  <si>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</si>
  <si>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</si>
  <si>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</si>
  <si>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</si>
  <si>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</si>
  <si>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</si>
  <si>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</si>
  <si>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</si>
  <si>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</si>
  <si>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</si>
  <si>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</si>
  <si>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</si>
  <si>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</si>
  <si>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</si>
  <si>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</si>
  <si>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</si>
  <si>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</si>
  <si>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</si>
  <si>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</si>
  <si>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</si>
  <si>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</si>
  <si>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</si>
  <si>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</si>
  <si>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</si>
  <si>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</si>
  <si>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</si>
  <si>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</si>
  <si>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</si>
  <si>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</si>
  <si>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</si>
  <si>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</si>
  <si>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</si>
  <si>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</si>
  <si>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</si>
  <si>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</si>
  <si>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</si>
  <si>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</si>
  <si>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</si>
  <si>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</si>
  <si>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</si>
  <si>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</si>
  <si>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</si>
  <si>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</si>
  <si>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</si>
  <si>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</si>
  <si>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</si>
  <si>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</si>
  <si>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</si>
  <si>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</si>
  <si>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</si>
  <si>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</si>
  <si>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</si>
  <si>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</si>
  <si>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</si>
  <si>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</si>
  <si>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</si>
  <si>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</si>
  <si>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</si>
  <si>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</si>
  <si>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</si>
  <si>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</si>
  <si>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</si>
  <si>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</si>
  <si>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</si>
  <si>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</si>
  <si>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</si>
  <si>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</si>
  <si>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</si>
  <si>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</si>
  <si>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</si>
  <si>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</si>
  <si>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</si>
  <si>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</si>
  <si>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</si>
  <si>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</si>
  <si>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</si>
  <si>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</si>
  <si>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</si>
  <si>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</si>
  <si>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</si>
  <si>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</si>
  <si>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</si>
  <si>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</si>
  <si>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</si>
  <si>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</si>
  <si>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</si>
  <si>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</si>
  <si>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</si>
  <si>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</si>
  <si>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</si>
  <si>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</si>
  <si>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</si>
  <si>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</si>
  <si>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</si>
  <si>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</si>
  <si>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</si>
  <si>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</si>
  <si>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</si>
  <si>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</si>
  <si>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</si>
  <si>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</si>
  <si>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</si>
  <si>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</si>
  <si>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</si>
  <si>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</si>
  <si>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</si>
  <si>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</si>
  <si>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</si>
  <si>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</si>
  <si>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</si>
  <si>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</si>
  <si>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</si>
  <si>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</si>
  <si>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</si>
  <si>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</si>
  <si>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</si>
  <si>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</si>
  <si>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</si>
  <si>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</si>
  <si>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</si>
  <si>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</si>
  <si>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</si>
  <si>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</si>
  <si>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</si>
  <si>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</si>
  <si>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</si>
  <si>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</si>
  <si>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</si>
  <si>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</si>
  <si>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</si>
  <si>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</si>
  <si>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</si>
  <si>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</si>
  <si>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</si>
  <si>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</si>
  <si>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</si>
  <si>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</si>
  <si>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</si>
  <si>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</si>
  <si>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</si>
  <si>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</si>
  <si>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</si>
  <si>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</si>
  <si>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</si>
  <si>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</si>
  <si>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</si>
  <si>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</si>
  <si>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</si>
  <si>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</si>
  <si>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</si>
  <si>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</si>
  <si>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</si>
  <si>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</si>
  <si>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</si>
  <si>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</si>
  <si>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</si>
  <si>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</si>
  <si>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</si>
  <si>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</si>
  <si>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</si>
  <si>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</si>
  <si>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</si>
  <si>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</si>
  <si>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</si>
  <si>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</si>
  <si>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</si>
  <si>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</si>
  <si>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</si>
  <si>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</si>
  <si>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</si>
  <si>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</si>
  <si>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</si>
  <si>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</si>
  <si>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</si>
  <si>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</si>
  <si>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</si>
  <si>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</si>
  <si>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</si>
  <si>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</si>
  <si>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</si>
  <si>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</si>
  <si>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</si>
  <si>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</si>
  <si>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</si>
  <si>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</si>
  <si>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</si>
  <si>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</si>
  <si>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</si>
  <si>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</si>
  <si>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</si>
  <si>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</si>
  <si>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</si>
  <si>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</si>
  <si>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</si>
  <si>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</si>
  <si>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</si>
  <si>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</si>
  <si>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</si>
  <si>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</si>
  <si>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</si>
  <si>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</si>
  <si>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</si>
  <si>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</si>
  <si>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</si>
  <si>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</si>
  <si>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</si>
  <si>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</si>
  <si>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</si>
  <si>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</si>
  <si>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</si>
  <si>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</si>
  <si>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</si>
  <si>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</si>
  <si>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</si>
  <si>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</si>
  <si>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</si>
  <si>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</si>
  <si>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</si>
  <si>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</si>
  <si>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</si>
  <si>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</si>
  <si>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</si>
  <si>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</si>
  <si>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</si>
  <si>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</si>
  <si>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</si>
  <si>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</si>
  <si>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</si>
  <si>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</si>
  <si>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</si>
  <si>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</si>
  <si>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</si>
  <si>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</si>
  <si>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</si>
  <si>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</si>
  <si>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</si>
  <si>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</si>
  <si>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</si>
  <si>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</si>
  <si>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</si>
  <si>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</si>
  <si>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</si>
  <si>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</si>
  <si>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</si>
  <si>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</si>
  <si>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</si>
  <si>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</si>
  <si>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</si>
  <si>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</si>
  <si>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</si>
  <si>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</si>
  <si>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</si>
  <si>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</si>
  <si>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</si>
  <si>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</si>
  <si>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</si>
  <si>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</si>
  <si>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</si>
  <si>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</si>
  <si>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</si>
  <si>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</si>
  <si>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</si>
  <si>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</si>
  <si>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</si>
  <si>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</si>
  <si>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</si>
  <si>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</si>
  <si>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</si>
  <si>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</si>
  <si>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</si>
  <si>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</si>
  <si>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</si>
  <si>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</si>
  <si>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</si>
  <si>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</si>
  <si>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</si>
  <si>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</si>
  <si>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</si>
  <si>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</si>
  <si>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</si>
  <si>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</si>
  <si>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</si>
  <si>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</si>
  <si>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</si>
  <si>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</si>
  <si>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</si>
  <si>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</si>
  <si>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</si>
  <si>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</si>
  <si>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</si>
  <si>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</si>
  <si>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</si>
  <si>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</si>
  <si>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</si>
  <si>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</si>
  <si>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</si>
  <si>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</si>
  <si>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</si>
  <si>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</si>
  <si>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</si>
  <si>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</si>
  <si>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</si>
  <si>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</si>
  <si>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</si>
  <si>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</si>
  <si>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</si>
  <si>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</si>
  <si>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</si>
  <si>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</si>
  <si>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</si>
  <si>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</si>
  <si>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</si>
  <si>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</si>
  <si>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</si>
  <si>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</si>
  <si>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</si>
  <si>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</si>
  <si>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</si>
  <si>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</si>
  <si>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</si>
  <si>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</si>
  <si>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</si>
  <si>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</si>
  <si>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</si>
  <si>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</si>
  <si>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</si>
  <si>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</si>
  <si>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</si>
  <si>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</si>
  <si>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</si>
  <si>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</si>
  <si>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</si>
  <si>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</si>
  <si>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</si>
  <si>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</si>
  <si>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</si>
  <si>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</si>
  <si>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</si>
  <si>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</si>
  <si>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</si>
  <si>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</si>
  <si>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</si>
  <si>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</si>
  <si>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</si>
  <si>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</si>
  <si>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</si>
  <si>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</si>
  <si>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</si>
  <si>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</si>
  <si>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</si>
  <si>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</si>
  <si>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</si>
  <si>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</si>
  <si>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</si>
  <si>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</si>
  <si>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</si>
  <si>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</si>
  <si>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</si>
  <si>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</si>
  <si>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</si>
  <si>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</si>
  <si>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</si>
  <si>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</si>
  <si>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</si>
  <si>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</si>
  <si>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</si>
  <si>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</si>
  <si>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</si>
  <si>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</si>
  <si>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</si>
  <si>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</si>
  <si>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</si>
  <si>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</si>
  <si>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</si>
  <si>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</si>
  <si>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</si>
  <si>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</si>
  <si>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</si>
  <si>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</si>
  <si>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</si>
  <si>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</si>
  <si>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</si>
  <si>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</si>
  <si>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</si>
  <si>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</si>
  <si>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</si>
  <si>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</si>
  <si>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</si>
  <si>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</si>
  <si>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</si>
  <si>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</si>
  <si>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</si>
  <si>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</si>
  <si>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</si>
  <si>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</si>
  <si>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</si>
  <si>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</si>
  <si>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</si>
  <si>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</si>
  <si>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</si>
  <si>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</si>
  <si>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</si>
  <si>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</si>
  <si>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</si>
  <si>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</si>
  <si>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</si>
  <si>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</si>
  <si>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</si>
  <si>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</si>
  <si>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</si>
  <si>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</si>
  <si>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</si>
  <si>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</si>
  <si>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</si>
  <si>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</si>
  <si>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</si>
  <si>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</si>
  <si>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</si>
  <si>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</si>
  <si>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</si>
  <si>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</si>
  <si>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</si>
  <si>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</si>
  <si>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</si>
  <si>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</si>
  <si>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</si>
  <si>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</si>
  <si>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</si>
  <si>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</si>
  <si>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</si>
  <si>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</si>
  <si>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</si>
  <si>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</si>
  <si>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</si>
  <si>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</si>
  <si>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</si>
  <si>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</si>
  <si>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</si>
  <si>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</si>
  <si>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</si>
  <si>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</si>
  <si>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</si>
  <si>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</si>
  <si>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</si>
  <si>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</si>
  <si>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</si>
  <si>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</si>
  <si>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</si>
  <si>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</si>
  <si>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</si>
  <si>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</si>
  <si>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</si>
  <si>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</si>
  <si>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</si>
  <si>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</si>
  <si>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</si>
  <si>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</si>
  <si>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</si>
  <si>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</si>
  <si>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</si>
  <si>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</si>
  <si>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</si>
  <si>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</si>
  <si>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</si>
  <si>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</si>
  <si>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</si>
  <si>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</si>
  <si>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</si>
  <si>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</si>
  <si>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</si>
  <si>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</si>
  <si>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</si>
  <si>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</si>
  <si>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</si>
  <si>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</si>
  <si>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</si>
  <si>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</si>
  <si>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</si>
  <si>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</si>
  <si>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</si>
  <si>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</si>
  <si>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</si>
  <si>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</si>
  <si>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</si>
  <si>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</si>
  <si>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</si>
  <si>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</si>
  <si>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</si>
  <si>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</si>
  <si>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</si>
  <si>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</si>
  <si>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</si>
  <si>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</si>
  <si>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</si>
  <si>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</si>
  <si>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</si>
  <si>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</si>
  <si>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</si>
  <si>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</si>
  <si>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</si>
  <si>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</si>
  <si>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</si>
  <si>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</si>
  <si>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</si>
  <si>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</si>
  <si>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</si>
  <si>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</si>
  <si>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</si>
  <si>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</si>
  <si>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</si>
  <si>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</si>
  <si>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</si>
  <si>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</si>
  <si>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</si>
  <si>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</si>
  <si>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</si>
  <si>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</si>
  <si>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</si>
  <si>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</si>
  <si>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</si>
  <si>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</si>
  <si>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</si>
  <si>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</si>
  <si>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</si>
  <si>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</si>
  <si>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</si>
  <si>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</si>
  <si>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</si>
  <si>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</si>
  <si>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</si>
  <si>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</si>
  <si>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</si>
  <si>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</si>
  <si>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</si>
  <si>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</si>
  <si>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</si>
  <si>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</si>
  <si>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</si>
  <si>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</si>
  <si>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</si>
  <si>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</si>
  <si>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</si>
  <si>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</si>
  <si>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</si>
  <si>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</si>
  <si>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</si>
  <si>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</si>
  <si>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</si>
  <si>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</si>
  <si>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</si>
  <si>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</si>
  <si>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</si>
  <si>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</si>
  <si>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</si>
  <si>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</si>
  <si>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</si>
  <si>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</si>
  <si>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</si>
  <si>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</si>
  <si>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</si>
  <si>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</si>
  <si>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</si>
  <si>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</si>
  <si>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</si>
  <si>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</si>
  <si>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</si>
  <si>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</si>
  <si>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</si>
  <si>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</si>
  <si>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</si>
  <si>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</si>
  <si>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</si>
  <si>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</si>
  <si>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</si>
  <si>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</si>
  <si>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</si>
  <si>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</si>
  <si>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</si>
  <si>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</si>
  <si>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</si>
  <si>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</si>
  <si>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</si>
  <si>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</si>
  <si>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</si>
  <si>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</si>
  <si>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</si>
  <si>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</si>
  <si>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</si>
  <si>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</si>
  <si>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</si>
  <si>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</si>
  <si>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</si>
  <si>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</si>
  <si>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</si>
  <si>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</si>
  <si>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</si>
  <si>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</si>
  <si>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</si>
  <si>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</si>
  <si>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</si>
  <si>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</si>
  <si>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</si>
  <si>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</si>
  <si>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</si>
  <si>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</si>
  <si>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</si>
  <si>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</si>
  <si>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</si>
  <si>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</si>
  <si>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</si>
  <si>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</si>
  <si>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</si>
  <si>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</si>
  <si>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</si>
  <si>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</si>
  <si>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</si>
  <si>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</si>
  <si>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</si>
  <si>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</si>
  <si>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</si>
  <si>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</si>
  <si>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</si>
  <si>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</si>
  <si>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</si>
  <si>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</si>
  <si>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</si>
  <si>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</si>
  <si>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</si>
  <si>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</si>
  <si>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</si>
  <si>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</si>
  <si>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</si>
  <si>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</si>
  <si>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</si>
  <si>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</si>
  <si>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</si>
  <si>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</si>
  <si>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</si>
  <si>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</si>
  <si>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</si>
  <si>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</si>
  <si>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</si>
  <si>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</si>
  <si>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</si>
  <si>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</si>
  <si>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</si>
  <si>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</si>
  <si>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</si>
  <si>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</si>
  <si>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</si>
  <si>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</si>
  <si>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</si>
  <si>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</si>
  <si>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</si>
  <si>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</si>
  <si>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</si>
  <si>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</si>
  <si>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</si>
  <si>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</si>
  <si>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</si>
  <si>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</si>
  <si>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</si>
  <si>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</si>
  <si>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</si>
  <si>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</si>
  <si>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</si>
  <si>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</si>
  <si>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</si>
  <si>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</si>
  <si>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</si>
  <si>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</si>
  <si>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</si>
  <si>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</si>
  <si>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</si>
  <si>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</si>
  <si>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</si>
  <si>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</si>
  <si>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</si>
  <si>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</si>
  <si>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</si>
  <si>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</si>
  <si>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</si>
  <si>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</si>
  <si>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</si>
  <si>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</si>
  <si>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</si>
  <si>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</si>
  <si>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</si>
  <si>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</si>
  <si>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</si>
  <si>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</si>
  <si>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</si>
  <si>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</si>
  <si>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</si>
  <si>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</si>
  <si>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</si>
  <si>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</si>
  <si>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</si>
  <si>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</si>
  <si>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</si>
  <si>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</si>
  <si>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</si>
  <si>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</si>
  <si>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</si>
  <si>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</si>
  <si>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</si>
  <si>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</si>
  <si>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</si>
  <si>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</si>
  <si>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</si>
  <si>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</si>
  <si>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</si>
  <si>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</si>
  <si>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</si>
  <si>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</si>
  <si>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</si>
  <si>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</si>
  <si>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</si>
  <si>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</si>
  <si>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</si>
  <si>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</si>
  <si>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</si>
  <si>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</si>
  <si>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</si>
  <si>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</si>
  <si>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</si>
  <si>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</si>
  <si>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</si>
  <si>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</si>
  <si>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</si>
  <si>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</si>
  <si>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</si>
  <si>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</si>
  <si>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</si>
  <si>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</si>
  <si>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</si>
  <si>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</si>
  <si>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</si>
  <si>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</si>
  <si>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</si>
  <si>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</si>
  <si>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</si>
  <si>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</si>
  <si>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</si>
  <si>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</si>
  <si>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</si>
  <si>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</si>
  <si>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</si>
  <si>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</si>
  <si>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</si>
  <si>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</si>
  <si>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</si>
  <si>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</si>
  <si>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</si>
  <si>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</si>
  <si>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</si>
  <si>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</si>
  <si>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</si>
  <si>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</si>
  <si>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</si>
  <si>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</si>
  <si>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</si>
  <si>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</si>
  <si>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</si>
  <si>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</si>
  <si>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</si>
  <si>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</si>
  <si>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</si>
  <si>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</si>
  <si>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</si>
  <si>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</si>
  <si>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</si>
  <si>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</si>
  <si>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</si>
  <si>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</si>
  <si>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</si>
  <si>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</si>
  <si>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</si>
  <si>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</si>
  <si>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</si>
  <si>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</si>
  <si>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</si>
  <si>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</si>
  <si>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</si>
  <si>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</si>
  <si>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</si>
  <si>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</si>
  <si>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</si>
  <si>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</si>
  <si>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</si>
  <si>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</si>
  <si>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</si>
  <si>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</si>
  <si>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</si>
  <si>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</si>
  <si>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</si>
  <si>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</si>
  <si>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</si>
  <si>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</si>
  <si>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</si>
  <si>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</si>
  <si>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</si>
  <si>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</si>
  <si>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</si>
  <si>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</si>
  <si>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</si>
  <si>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</si>
  <si>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</si>
  <si>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</si>
  <si>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</si>
  <si>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</si>
  <si>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</si>
  <si>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</si>
  <si>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</si>
  <si>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</si>
  <si>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</si>
  <si>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</si>
  <si>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</si>
  <si>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</si>
  <si>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</si>
  <si>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</si>
  <si>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</si>
  <si>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</si>
  <si>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</si>
  <si>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</si>
  <si>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</si>
  <si>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</si>
  <si>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</si>
  <si>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</si>
  <si>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</si>
  <si>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</si>
  <si>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</si>
  <si>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</si>
  <si>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</si>
  <si>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</si>
  <si>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</si>
  <si>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</si>
  <si>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</si>
  <si>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</si>
  <si>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</si>
  <si>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</si>
  <si>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</si>
  <si>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</si>
  <si>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</si>
  <si>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</si>
  <si>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</si>
  <si>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</si>
  <si>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</si>
  <si>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</si>
  <si>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</si>
  <si>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</si>
  <si>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</si>
  <si>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</si>
  <si>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</si>
  <si>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</si>
  <si>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</si>
  <si>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</si>
  <si>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</si>
  <si>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</si>
  <si>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</si>
  <si>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</si>
  <si>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</si>
  <si>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</si>
  <si>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</si>
  <si>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</si>
  <si>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</si>
  <si>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</si>
  <si>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</si>
  <si>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</si>
  <si>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</si>
  <si>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</si>
  <si>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</si>
  <si>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</si>
  <si>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</si>
  <si>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</si>
  <si>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</si>
  <si>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</si>
  <si>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</si>
  <si>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</si>
  <si>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</si>
  <si>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</si>
  <si>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</si>
  <si>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</si>
  <si>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</si>
  <si>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</si>
  <si>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</si>
  <si>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</si>
  <si>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</si>
  <si>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</si>
  <si>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</si>
  <si>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</si>
  <si>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</si>
  <si>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</si>
  <si>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</si>
  <si>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</si>
  <si>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</si>
  <si>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</si>
  <si>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</si>
  <si>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</si>
  <si>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</si>
  <si>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</si>
  <si>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</si>
  <si>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</si>
  <si>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</si>
  <si>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</si>
  <si>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</si>
  <si>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</si>
  <si>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</si>
  <si>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</si>
  <si>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</si>
  <si>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</si>
  <si>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</si>
  <si>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</si>
  <si>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</si>
  <si>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</si>
  <si>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</si>
  <si>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</si>
  <si>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</si>
  <si>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</si>
  <si>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</si>
  <si>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</si>
  <si>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</si>
  <si>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</si>
  <si>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</si>
  <si>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</si>
  <si>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</si>
  <si>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</si>
  <si>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</si>
  <si>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</si>
  <si>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</si>
  <si>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</si>
  <si>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</si>
  <si>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</si>
  <si>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</si>
  <si>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</si>
  <si>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</si>
  <si>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</si>
  <si>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</si>
  <si>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</si>
  <si>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</si>
  <si>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</si>
  <si>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</si>
  <si>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</si>
  <si>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</si>
  <si>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</si>
  <si>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</si>
  <si>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</si>
  <si>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</si>
  <si>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</si>
  <si>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</si>
  <si>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</si>
  <si>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</si>
  <si>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</si>
  <si>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</si>
  <si>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</si>
  <si>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</si>
  <si>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</si>
  <si>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</si>
  <si>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</si>
  <si>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</si>
  <si>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</si>
  <si>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</si>
  <si>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</si>
  <si>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</si>
  <si>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</si>
  <si>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</si>
  <si>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</si>
  <si>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</si>
  <si>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</si>
  <si>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</si>
  <si>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</si>
  <si>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</si>
  <si>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</si>
  <si>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</si>
  <si>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</si>
  <si>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</si>
  <si>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</si>
  <si>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</si>
  <si>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</si>
  <si>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</si>
  <si>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</si>
  <si>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</si>
  <si>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</si>
  <si>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</si>
  <si>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</si>
  <si>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</si>
  <si>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</si>
  <si>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</si>
  <si>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</si>
  <si>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</si>
  <si>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</si>
  <si>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</si>
  <si>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</si>
  <si>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</si>
  <si>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</si>
  <si>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</si>
  <si>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</si>
  <si>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</si>
  <si>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</si>
  <si>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</si>
  <si>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</si>
  <si>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</si>
  <si>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</si>
  <si>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</si>
  <si>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</si>
  <si>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</si>
  <si>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</si>
  <si>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</si>
  <si>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</si>
  <si>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</si>
  <si>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</si>
  <si>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</si>
  <si>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</si>
  <si>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</si>
  <si>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</si>
  <si>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</si>
  <si>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</si>
  <si>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</si>
  <si>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</si>
  <si>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</si>
  <si>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</si>
  <si>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</si>
  <si>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</si>
  <si>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</si>
  <si>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</si>
  <si>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</si>
  <si>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</si>
  <si>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</si>
  <si>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</si>
  <si>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</si>
  <si>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</si>
  <si>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</si>
  <si>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</si>
  <si>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</si>
  <si>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</si>
  <si>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</si>
  <si>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</si>
  <si>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</si>
  <si>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</si>
  <si>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</si>
  <si>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</si>
  <si>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</si>
  <si>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</si>
  <si>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</si>
  <si>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</si>
  <si>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</si>
  <si>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</si>
  <si>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</si>
  <si>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</si>
  <si>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</si>
  <si>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</si>
  <si>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</si>
  <si>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</si>
  <si>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</si>
  <si>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</si>
  <si>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</si>
  <si>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</si>
  <si>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</si>
  <si>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</si>
  <si>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</si>
  <si>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</si>
  <si>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</si>
  <si>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</si>
  <si>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</si>
  <si>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</si>
  <si>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</si>
  <si>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</si>
  <si>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</si>
  <si>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</si>
  <si>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</si>
  <si>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</si>
  <si>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</si>
  <si>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</si>
  <si>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</si>
  <si>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</si>
  <si>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</si>
  <si>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</si>
  <si>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</si>
  <si>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</si>
  <si>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</si>
  <si>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</si>
  <si>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</si>
  <si>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</si>
  <si>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</si>
  <si>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</si>
  <si>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</si>
  <si>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</si>
  <si>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</si>
  <si>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</si>
  <si>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</si>
  <si>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</si>
  <si>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</si>
  <si>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</si>
  <si>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</si>
  <si>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</si>
  <si>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</si>
  <si>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</si>
  <si>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</si>
  <si>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</si>
  <si>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</si>
  <si>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</si>
  <si>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</si>
  <si>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</si>
  <si>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</si>
  <si>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</si>
  <si>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</si>
  <si>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</si>
  <si>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</si>
  <si>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</si>
  <si>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</si>
  <si>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</si>
  <si>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</si>
  <si>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</si>
  <si>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</si>
  <si>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</si>
  <si>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</si>
  <si>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</si>
  <si>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</si>
  <si>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</si>
  <si>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</si>
  <si>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</si>
  <si>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</si>
  <si>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</si>
  <si>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</si>
  <si>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</si>
  <si>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</si>
  <si>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</si>
  <si>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</si>
  <si>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</si>
  <si>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</si>
  <si>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</si>
  <si>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</si>
  <si>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</si>
  <si>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</si>
  <si>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</si>
  <si>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</si>
  <si>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</si>
  <si>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</si>
  <si>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</si>
  <si>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</si>
  <si>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</si>
  <si>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</si>
  <si>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</si>
  <si>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</si>
  <si>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</si>
  <si>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</si>
  <si>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</si>
  <si>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</si>
  <si>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</si>
  <si>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</si>
  <si>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</si>
  <si>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</si>
  <si>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</si>
  <si>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</si>
  <si>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</si>
  <si>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</si>
  <si>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</si>
  <si>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</si>
  <si>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</si>
  <si>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</si>
  <si>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</si>
  <si>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</si>
  <si>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</si>
  <si>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</si>
  <si>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</si>
  <si>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</si>
  <si>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</si>
  <si>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</si>
  <si>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</si>
  <si>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</si>
  <si>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</si>
  <si>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</si>
  <si>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</si>
  <si>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</si>
  <si>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</si>
  <si>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</si>
  <si>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</si>
  <si>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</si>
  <si>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</si>
  <si>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</si>
  <si>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</si>
  <si>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</si>
  <si>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</si>
  <si>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</si>
  <si>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</si>
  <si>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</si>
  <si>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</si>
  <si>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</si>
  <si>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</si>
  <si>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</si>
  <si>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</si>
  <si>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</si>
  <si>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</si>
  <si>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</si>
  <si>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</si>
  <si>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</si>
  <si>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</si>
  <si>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</si>
  <si>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</si>
  <si>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</si>
  <si>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</si>
  <si>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</si>
  <si>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</si>
  <si>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</si>
  <si>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</si>
  <si>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</si>
  <si>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</si>
  <si>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</si>
  <si>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</si>
  <si>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</si>
  <si>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</si>
  <si>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</si>
  <si>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</si>
  <si>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</si>
  <si>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</si>
  <si>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</si>
  <si>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</si>
  <si>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</si>
  <si>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</si>
  <si>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</si>
  <si>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</si>
  <si>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</si>
  <si>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</si>
  <si>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</si>
  <si>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</si>
  <si>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</si>
  <si>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</si>
  <si>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</si>
  <si>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</si>
  <si>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</si>
  <si>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</si>
  <si>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</si>
  <si>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</si>
  <si>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</si>
  <si>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</si>
  <si>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</si>
  <si>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</si>
  <si>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</si>
  <si>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</si>
  <si>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</si>
  <si>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</si>
  <si>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</si>
  <si>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</si>
  <si>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</si>
  <si>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</si>
  <si>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</si>
  <si>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</si>
  <si>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</si>
  <si>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</si>
  <si>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</si>
  <si>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</si>
  <si>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</si>
  <si>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</si>
  <si>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</si>
  <si>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</si>
  <si>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</si>
  <si>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</si>
  <si>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</si>
  <si>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</si>
  <si>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</si>
  <si>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</si>
  <si>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</si>
  <si>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</si>
  <si>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</si>
  <si>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</si>
  <si>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</si>
  <si>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</si>
  <si>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</si>
  <si>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</si>
  <si>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</si>
  <si>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</si>
  <si>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</si>
  <si>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</si>
  <si>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</si>
  <si>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</si>
  <si>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</si>
  <si>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</si>
  <si>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</si>
  <si>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</si>
  <si>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</si>
  <si>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</si>
  <si>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</si>
  <si>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</si>
  <si>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</si>
  <si>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</si>
  <si>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</si>
  <si>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</si>
  <si>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</si>
  <si>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</si>
  <si>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</si>
  <si>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</si>
  <si>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</si>
  <si>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</si>
  <si>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</si>
  <si>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</si>
  <si>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</si>
  <si>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</si>
  <si>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</si>
  <si>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</si>
  <si>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</si>
  <si>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</si>
  <si>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</si>
  <si>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</si>
  <si>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</si>
  <si>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</si>
  <si>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</si>
  <si>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</si>
  <si>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</si>
  <si>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</si>
  <si>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</si>
  <si>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</si>
  <si>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</si>
  <si>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</si>
  <si>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</si>
  <si>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</si>
  <si>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</si>
  <si>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</si>
  <si>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</si>
  <si>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</si>
  <si>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</si>
  <si>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</si>
  <si>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</si>
  <si>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</si>
  <si>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</si>
  <si>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</si>
  <si>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</si>
  <si>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</si>
  <si>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</si>
  <si>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</si>
  <si>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</si>
  <si>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</si>
  <si>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</si>
  <si>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</si>
  <si>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</si>
  <si>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</si>
  <si>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</si>
  <si>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</si>
  <si>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</si>
  <si>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</si>
  <si>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</si>
  <si>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</si>
  <si>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</si>
  <si>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</si>
  <si>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</si>
  <si>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</si>
  <si>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</si>
  <si>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</si>
  <si>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</si>
  <si>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</si>
  <si>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</si>
  <si>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</si>
  <si>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</si>
  <si>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</si>
  <si>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</si>
  <si>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</si>
  <si>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</si>
  <si>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</si>
  <si>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</si>
  <si>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</si>
  <si>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</si>
  <si>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</si>
  <si>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</si>
  <si>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</si>
  <si>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</si>
  <si>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</si>
  <si>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</si>
  <si>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</si>
  <si>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</si>
  <si>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</si>
  <si>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</si>
  <si>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</si>
  <si>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</si>
  <si>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</si>
  <si>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</si>
  <si>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</si>
  <si>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</si>
  <si>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</si>
  <si>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</si>
  <si>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</si>
  <si>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</si>
  <si>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</si>
  <si>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</si>
  <si>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</si>
  <si>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</si>
  <si>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</si>
  <si>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</si>
  <si>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</si>
  <si>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</si>
  <si>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</si>
  <si>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</si>
  <si>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</si>
  <si>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</si>
  <si>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</si>
  <si>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</si>
  <si>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</si>
  <si>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</si>
  <si>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</si>
  <si>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</si>
  <si>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</si>
  <si>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</si>
  <si>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</si>
  <si>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</si>
  <si>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</si>
  <si>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</si>
  <si>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</si>
  <si>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</si>
  <si>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</si>
  <si>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</si>
  <si>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</si>
  <si>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</si>
  <si>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</si>
  <si>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</si>
  <si>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</si>
  <si>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</si>
  <si>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</si>
  <si>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</si>
  <si>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</si>
  <si>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</si>
  <si>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</si>
  <si>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</si>
  <si>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</si>
  <si>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</si>
  <si>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</si>
  <si>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</si>
  <si>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</si>
  <si>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</si>
  <si>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</si>
  <si>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</si>
  <si>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</si>
  <si>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</si>
  <si>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</si>
  <si>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</si>
  <si>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</si>
  <si>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</si>
  <si>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</si>
  <si>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</si>
  <si>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</si>
  <si>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</si>
  <si>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</si>
  <si>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</si>
  <si>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</si>
  <si>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</si>
  <si>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</si>
  <si>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</si>
  <si>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</si>
  <si>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</si>
  <si>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</si>
  <si>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</si>
  <si>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</si>
  <si>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</si>
  <si>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</si>
  <si>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</si>
  <si>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</si>
  <si>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</si>
  <si>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</si>
  <si>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</si>
  <si>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</si>
  <si>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</si>
  <si>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</si>
  <si>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</si>
  <si>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</si>
  <si>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</si>
  <si>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</si>
  <si>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</si>
  <si>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</si>
  <si>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</si>
  <si>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</si>
  <si>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</si>
  <si>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</si>
  <si>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</si>
  <si>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</si>
  <si>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</si>
  <si>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</si>
  <si>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</si>
  <si>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</si>
  <si>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</si>
  <si>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</si>
  <si>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</si>
  <si>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</si>
  <si>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</si>
  <si>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</si>
  <si>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</si>
  <si>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</si>
  <si>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</si>
  <si>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</si>
  <si>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</si>
  <si>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</si>
  <si>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</si>
  <si>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</si>
  <si>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</si>
  <si>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</si>
  <si>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</si>
  <si>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</si>
  <si>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</si>
  <si>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</si>
  <si>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</si>
  <si>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</si>
  <si>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</si>
  <si>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</si>
  <si>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</si>
  <si>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</si>
  <si>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</si>
  <si>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</si>
  <si>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</si>
  <si>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</si>
  <si>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</si>
  <si>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</si>
  <si>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</si>
  <si>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</si>
  <si>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</si>
  <si>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</si>
  <si>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</si>
  <si>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</si>
  <si>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</si>
  <si>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</si>
  <si>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</si>
  <si>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</si>
  <si>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</si>
  <si>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</si>
  <si>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</si>
  <si>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</si>
  <si>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</si>
  <si>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</si>
  <si>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</si>
  <si>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</si>
  <si>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</si>
  <si>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</si>
  <si>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</si>
  <si>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</si>
  <si>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</si>
  <si>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</si>
  <si>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</si>
  <si>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</si>
  <si>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</si>
  <si>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</si>
  <si>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</si>
  <si>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</si>
  <si>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</si>
  <si>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</si>
  <si>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</si>
  <si>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</si>
  <si>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</si>
  <si>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</si>
  <si>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</si>
  <si>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</si>
  <si>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</si>
  <si>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</si>
  <si>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</si>
  <si>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</si>
  <si>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</si>
  <si>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</si>
  <si>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</si>
  <si>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</si>
  <si>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</si>
  <si>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</si>
  <si>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</si>
  <si>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</si>
  <si>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</si>
  <si>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</si>
  <si>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</si>
  <si>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</si>
  <si>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</si>
  <si>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</si>
  <si>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</si>
  <si>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</si>
  <si>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</si>
  <si>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</si>
  <si>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</si>
  <si>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</si>
  <si>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</si>
  <si>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</si>
  <si>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</si>
  <si>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</si>
  <si>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</si>
  <si>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</si>
  <si>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</si>
  <si>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</si>
  <si>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</si>
  <si>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</si>
  <si>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</si>
  <si>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</si>
  <si>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</si>
  <si>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</si>
  <si>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</si>
  <si>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</si>
  <si>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</si>
  <si>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</si>
  <si>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</si>
  <si>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</si>
  <si>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</si>
  <si>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</si>
  <si>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</si>
  <si>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</si>
  <si>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</si>
  <si>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</si>
  <si>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</si>
  <si>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</si>
  <si>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</si>
  <si>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</si>
  <si>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</si>
  <si>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</si>
  <si>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</si>
  <si>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</si>
  <si>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</si>
  <si>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</si>
  <si>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</si>
  <si>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</si>
  <si>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</si>
  <si>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</si>
  <si>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</si>
  <si>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</si>
  <si>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</si>
  <si>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</si>
  <si>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</si>
  <si>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</si>
  <si>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</si>
  <si>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</si>
  <si>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</si>
  <si>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</si>
  <si>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</si>
  <si>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</si>
  <si>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</si>
  <si>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</si>
  <si>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</si>
  <si>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</si>
  <si>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</si>
  <si>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</si>
  <si>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</si>
  <si>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</si>
  <si>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</si>
  <si>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</si>
  <si>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</si>
  <si>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</si>
  <si>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</si>
  <si>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</si>
  <si>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</si>
  <si>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</si>
  <si>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</si>
  <si>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</si>
  <si>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</si>
  <si>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</si>
  <si>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</si>
  <si>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</si>
  <si>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</si>
  <si>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</si>
  <si>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</si>
  <si>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</si>
  <si>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</si>
  <si>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</si>
  <si>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</si>
  <si>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</si>
  <si>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</si>
  <si>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</si>
  <si>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</si>
  <si>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</si>
  <si>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</si>
  <si>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</si>
  <si>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</si>
  <si>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</si>
  <si>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</si>
  <si>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</si>
  <si>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</si>
  <si>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</si>
  <si>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</si>
  <si>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</si>
  <si>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</si>
  <si>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</si>
  <si>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</si>
  <si>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</si>
  <si>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</si>
  <si>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</si>
  <si>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</si>
  <si>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</si>
  <si>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</si>
  <si>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</si>
  <si>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</si>
  <si>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</si>
  <si>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</si>
  <si>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</si>
  <si>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</si>
  <si>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</si>
  <si>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</si>
  <si>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</si>
  <si>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</si>
  <si>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</si>
  <si>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</si>
  <si>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</si>
  <si>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</si>
  <si>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</si>
  <si>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</si>
  <si>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</si>
  <si>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</si>
  <si>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</si>
  <si>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</si>
  <si>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</si>
  <si>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</si>
  <si>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</si>
  <si>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</si>
  <si>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</si>
  <si>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</si>
  <si>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</si>
  <si>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</si>
  <si>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</si>
  <si>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</si>
  <si>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</si>
  <si>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</si>
  <si>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</si>
  <si>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</si>
  <si>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</si>
  <si>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</si>
  <si>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</si>
  <si>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</si>
  <si>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</si>
  <si>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</si>
  <si>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</si>
  <si>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</si>
  <si>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</si>
  <si>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</si>
  <si>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</si>
  <si>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</si>
  <si>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</si>
  <si>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</si>
  <si>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</si>
  <si>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</si>
  <si>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</si>
  <si>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</si>
  <si>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</si>
  <si>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</si>
  <si>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</si>
  <si>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</si>
  <si>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</si>
  <si>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</si>
  <si>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</si>
  <si>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</si>
  <si>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</si>
  <si>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</si>
  <si>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</si>
  <si>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</si>
  <si>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</si>
  <si>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</si>
  <si>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</si>
  <si>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</si>
  <si>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</si>
  <si>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</si>
  <si>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</si>
  <si>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</si>
  <si>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</si>
  <si>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</si>
  <si>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</si>
  <si>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</si>
  <si>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</si>
  <si>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</si>
  <si>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</si>
  <si>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</si>
  <si>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</si>
  <si>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</si>
  <si>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</si>
  <si>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</si>
  <si>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</si>
  <si>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</si>
  <si>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</si>
  <si>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</si>
  <si>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</si>
  <si>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</si>
  <si>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</si>
  <si>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</si>
  <si>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</si>
  <si>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</si>
  <si>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</si>
  <si>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</si>
  <si>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</si>
  <si>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</si>
  <si>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</si>
  <si>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</si>
  <si>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</si>
  <si>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</si>
  <si>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</si>
  <si>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</si>
  <si>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</si>
  <si>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</si>
  <si>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</si>
  <si>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</si>
  <si>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</si>
  <si>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</si>
  <si>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</si>
  <si>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</si>
  <si>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</si>
  <si>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</si>
  <si>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</si>
  <si>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</si>
  <si>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</si>
  <si>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</si>
  <si>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</si>
  <si>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</si>
  <si>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</si>
  <si>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</si>
  <si>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</si>
  <si>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</si>
  <si>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</si>
  <si>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</si>
  <si>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</si>
  <si>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</si>
  <si>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</si>
  <si>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</si>
  <si>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</si>
  <si>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</si>
  <si>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</si>
  <si>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</si>
  <si>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</si>
  <si>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</si>
  <si>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</si>
  <si>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</si>
  <si>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</si>
  <si>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</si>
  <si>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</si>
  <si>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</si>
  <si>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</si>
  <si>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</si>
  <si>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</si>
  <si>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</si>
  <si>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</si>
  <si>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</si>
  <si>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</si>
  <si>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</si>
  <si>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</si>
  <si>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</si>
  <si>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</si>
  <si>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</si>
  <si>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</si>
  <si>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</si>
  <si>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</si>
  <si>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</si>
  <si>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</si>
  <si>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</si>
  <si>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</si>
  <si>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</si>
  <si>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</si>
  <si>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</si>
  <si>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</si>
  <si>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</si>
  <si>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</si>
  <si>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</si>
  <si>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</si>
  <si>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</si>
  <si>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</si>
  <si>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</si>
  <si>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</si>
  <si>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</si>
  <si>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</si>
  <si>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</si>
  <si>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</si>
  <si>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</si>
  <si>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</si>
  <si>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</si>
  <si>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</si>
  <si>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</si>
  <si>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</si>
  <si>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</si>
  <si>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</si>
  <si>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</si>
  <si>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</si>
  <si>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</si>
  <si>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</si>
  <si>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</si>
  <si>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</si>
  <si>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</si>
  <si>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</si>
  <si>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</si>
  <si>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</si>
  <si>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</si>
  <si>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</si>
  <si>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</si>
  <si>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</si>
  <si>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</si>
  <si>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</si>
  <si>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</si>
  <si>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</si>
  <si>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</si>
  <si>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</si>
  <si>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</si>
  <si>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</si>
  <si>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</si>
  <si>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</si>
  <si>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</si>
  <si>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</si>
  <si>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</si>
  <si>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</si>
  <si>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</si>
  <si>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</si>
  <si>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</si>
  <si>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</si>
  <si>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</si>
  <si>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</si>
  <si>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</si>
  <si>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</si>
  <si>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</si>
  <si>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</si>
  <si>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</si>
  <si>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</si>
  <si>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</si>
  <si>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</si>
  <si>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</si>
  <si>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</si>
  <si>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</si>
  <si>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</si>
  <si>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</si>
  <si>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</si>
  <si>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</si>
  <si>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</si>
  <si>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</si>
  <si>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</si>
  <si>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</si>
  <si>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</si>
  <si>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</si>
  <si>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</si>
  <si>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</si>
  <si>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</si>
  <si>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</si>
  <si>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</si>
  <si>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</si>
  <si>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</si>
  <si>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</si>
  <si>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</si>
  <si>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</si>
  <si>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</si>
  <si>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</si>
  <si>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</si>
  <si>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</si>
  <si>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</si>
  <si>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</si>
  <si>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</si>
  <si>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</si>
  <si>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</si>
  <si>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</si>
  <si>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</si>
  <si>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</si>
  <si>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</si>
  <si>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</si>
  <si>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</si>
  <si>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</si>
  <si>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</si>
  <si>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</si>
  <si>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</si>
  <si>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</si>
  <si>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</si>
  <si>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</si>
  <si>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</si>
  <si>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</si>
  <si>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</si>
  <si>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</si>
  <si>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</si>
  <si>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</si>
  <si>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</si>
  <si>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</si>
  <si>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</si>
  <si>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</si>
  <si>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</si>
  <si>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</si>
  <si>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</si>
  <si>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</si>
  <si>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</si>
  <si>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</si>
  <si>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</si>
  <si>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</si>
  <si>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</si>
  <si>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</si>
  <si>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</si>
  <si>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</si>
  <si>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</si>
  <si>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</si>
  <si>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</si>
  <si>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</si>
  <si>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</si>
  <si>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</si>
  <si>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</si>
  <si>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</si>
  <si>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</si>
  <si>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</si>
  <si>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</si>
  <si>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</si>
  <si>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</si>
  <si>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</si>
  <si>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</si>
  <si>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</si>
  <si>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</si>
  <si>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</si>
  <si>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</si>
  <si>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</si>
  <si>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</si>
  <si>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</si>
  <si>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</si>
  <si>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</si>
  <si>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</si>
  <si>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</si>
  <si>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</si>
  <si>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</si>
  <si>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</si>
  <si>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</si>
  <si>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</si>
  <si>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</si>
  <si>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</si>
  <si>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</si>
  <si>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</si>
  <si>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</si>
  <si>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</si>
  <si>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</si>
  <si>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</si>
  <si>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</si>
  <si>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</si>
  <si>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</si>
  <si>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</si>
  <si>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</si>
  <si>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</si>
  <si>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</si>
  <si>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</si>
  <si>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</si>
  <si>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</si>
  <si>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</si>
  <si>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</si>
  <si>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</si>
  <si>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</si>
  <si>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</si>
  <si>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</si>
  <si>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</si>
  <si>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</si>
  <si>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</si>
  <si>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</si>
  <si>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</si>
  <si>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</si>
  <si>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</si>
  <si>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</si>
  <si>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</si>
  <si>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</si>
  <si>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</si>
  <si>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</si>
  <si>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</si>
  <si>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</si>
  <si>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</si>
  <si>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</si>
  <si>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</si>
  <si>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</si>
  <si>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</si>
  <si>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</si>
  <si>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</si>
  <si>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</si>
  <si>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</si>
  <si>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</si>
  <si>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</si>
  <si>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</si>
  <si>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</si>
  <si>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</si>
  <si>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</si>
  <si>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</si>
  <si>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</si>
  <si>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</si>
  <si>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</si>
  <si>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</si>
  <si>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</si>
  <si>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</si>
  <si>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</si>
  <si>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</si>
  <si>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</si>
  <si>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</si>
  <si>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</si>
  <si>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</si>
  <si>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</si>
  <si>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</si>
  <si>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</si>
  <si>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</si>
  <si>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</si>
  <si>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</si>
  <si>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</si>
  <si>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</si>
  <si>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</si>
  <si>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</si>
  <si>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</si>
  <si>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</si>
  <si>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</si>
  <si>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</si>
  <si>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</si>
  <si>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</si>
  <si>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</si>
  <si>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</si>
  <si>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</si>
  <si>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</si>
  <si>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</si>
  <si>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</si>
  <si>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</si>
  <si>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</si>
  <si>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</si>
  <si>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</si>
  <si>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</si>
  <si>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</si>
  <si>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</si>
  <si>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</si>
  <si>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</si>
  <si>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</si>
  <si>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</si>
  <si>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</si>
  <si>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</si>
  <si>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</si>
  <si>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</si>
  <si>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</si>
  <si>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</si>
  <si>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</si>
  <si>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</si>
  <si>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</si>
  <si>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</si>
  <si>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</si>
  <si>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</si>
  <si>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</si>
  <si>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</si>
  <si>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</si>
  <si>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</si>
  <si>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</si>
  <si>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</si>
  <si>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</si>
  <si>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</si>
  <si>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</si>
  <si>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</si>
  <si>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</si>
  <si>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</si>
  <si>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</si>
  <si>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</si>
  <si>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</si>
  <si>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</si>
  <si>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</si>
  <si>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</si>
  <si>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</si>
  <si>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</si>
  <si>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</si>
  <si>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</si>
  <si>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</si>
  <si>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</si>
  <si>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</si>
  <si>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</si>
  <si>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</si>
  <si>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</si>
  <si>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</si>
  <si>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</si>
  <si>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</si>
  <si>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</si>
  <si>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</si>
  <si>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</si>
  <si>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</si>
  <si>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</si>
  <si>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</si>
  <si>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</si>
  <si>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</si>
  <si>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</si>
  <si>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</si>
  <si>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</si>
  <si>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</si>
  <si>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</si>
  <si>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</si>
  <si>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</si>
  <si>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</si>
  <si>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</si>
  <si>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</si>
  <si>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</si>
  <si>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</si>
  <si>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</si>
  <si>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</si>
  <si>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</si>
  <si>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</si>
  <si>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</si>
  <si>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</si>
  <si>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</si>
  <si>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</si>
  <si>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</si>
  <si>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</si>
  <si>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</si>
  <si>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</si>
  <si>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</si>
  <si>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</si>
  <si>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</si>
  <si>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</si>
  <si>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</si>
  <si>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</si>
  <si>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</si>
  <si>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</si>
  <si>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</si>
  <si>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</si>
  <si>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</si>
  <si>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</si>
  <si>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</si>
  <si>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</si>
  <si>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</si>
  <si>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</si>
  <si>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</si>
  <si>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</si>
  <si>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</si>
  <si>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</si>
  <si>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</si>
  <si>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</si>
  <si>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</si>
  <si>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</si>
  <si>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</si>
  <si>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</si>
  <si>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</si>
  <si>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</si>
  <si>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</si>
  <si>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</si>
  <si>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</si>
  <si>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</si>
  <si>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</si>
  <si>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</si>
  <si>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</si>
  <si>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</si>
  <si>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</si>
  <si>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</si>
  <si>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</si>
  <si>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</si>
  <si>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</si>
  <si>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</si>
  <si>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</si>
  <si>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</si>
  <si>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</si>
  <si>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</si>
  <si>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</si>
  <si>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</si>
  <si>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</si>
  <si>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</si>
  <si>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</si>
  <si>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</si>
  <si>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</si>
  <si>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</si>
  <si>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</si>
  <si>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</si>
  <si>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</si>
  <si>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</si>
  <si>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</si>
  <si>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</si>
  <si>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</si>
  <si>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</si>
  <si>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</si>
  <si>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</si>
  <si>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</si>
  <si>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</si>
  <si>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</si>
  <si>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</si>
  <si>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</si>
  <si>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</si>
  <si>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</si>
  <si>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</si>
  <si>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</si>
  <si>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</si>
  <si>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</si>
  <si>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</si>
  <si>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</si>
  <si>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</si>
  <si>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</si>
  <si>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</si>
  <si>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</si>
  <si>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</si>
  <si>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</si>
  <si>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</si>
  <si>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</si>
  <si>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</si>
  <si>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</si>
  <si>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</si>
  <si>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</si>
  <si>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</si>
  <si>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</si>
  <si>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</si>
  <si>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</si>
  <si>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</si>
  <si>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</si>
  <si>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</si>
  <si>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</si>
  <si>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</si>
  <si>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</si>
  <si>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</si>
  <si>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</si>
  <si>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</si>
  <si>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</si>
  <si>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</si>
  <si>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</si>
  <si>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</si>
  <si>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</si>
  <si>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</si>
  <si>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</si>
  <si>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</si>
  <si>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</si>
  <si>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</si>
  <si>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</si>
  <si>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</si>
  <si>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</si>
  <si>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</si>
  <si>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</si>
  <si>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</si>
  <si>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</si>
  <si>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</si>
  <si>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</si>
  <si>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</si>
  <si>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</si>
  <si>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</si>
  <si>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</si>
  <si>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</si>
  <si>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</si>
  <si>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</si>
  <si>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</si>
  <si>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</si>
  <si>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</si>
  <si>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</si>
  <si>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</si>
  <si>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</si>
  <si>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</si>
  <si>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</si>
  <si>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</si>
  <si>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</si>
  <si>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</si>
  <si>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</si>
  <si>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</si>
  <si>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</si>
  <si>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</si>
  <si>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</si>
  <si>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</si>
  <si>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</si>
  <si>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</si>
  <si>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</si>
  <si>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</si>
  <si>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</si>
  <si>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</si>
  <si>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</si>
  <si>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</si>
  <si>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</si>
  <si>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</si>
  <si>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</si>
  <si>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</si>
  <si>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</si>
  <si>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</si>
  <si>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</si>
  <si>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</si>
  <si>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</si>
  <si>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</si>
  <si>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</si>
  <si>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</si>
  <si>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</si>
  <si>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</si>
  <si>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</si>
  <si>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</si>
  <si>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</si>
  <si>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</si>
  <si>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</si>
  <si>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</si>
  <si>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</si>
  <si>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</si>
  <si>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</si>
  <si>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</si>
  <si>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</si>
  <si>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</si>
  <si>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</si>
  <si>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</si>
  <si>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</si>
  <si>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</si>
  <si>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</si>
  <si>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</si>
  <si>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</si>
  <si>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</si>
  <si>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</si>
  <si>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</si>
  <si>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</si>
  <si>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</si>
  <si>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</si>
  <si>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</si>
  <si>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</si>
  <si>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</si>
  <si>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</si>
  <si>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</si>
  <si>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</si>
  <si>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</si>
  <si>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</si>
  <si>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</si>
  <si>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</si>
  <si>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</si>
  <si>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</si>
  <si>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</si>
  <si>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</si>
  <si>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</si>
  <si>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</si>
  <si>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</si>
  <si>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</si>
  <si>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</si>
  <si>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</si>
  <si>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</si>
  <si>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</si>
  <si>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</si>
  <si>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</si>
  <si>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</si>
  <si>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</si>
  <si>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</si>
  <si>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</si>
  <si>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</si>
  <si>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</si>
  <si>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</si>
  <si>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</si>
  <si>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</si>
  <si>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</si>
  <si>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</si>
  <si>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</si>
  <si>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</si>
  <si>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</si>
  <si>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</si>
  <si>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</si>
  <si>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</si>
  <si>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</si>
  <si>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</si>
  <si>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</si>
  <si>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</si>
  <si>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</si>
  <si>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</si>
  <si>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</si>
  <si>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</si>
  <si>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</si>
  <si>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</si>
  <si>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</si>
  <si>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</si>
  <si>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</si>
  <si>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</si>
  <si>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</si>
  <si>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</si>
  <si>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</si>
  <si>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</si>
  <si>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</si>
  <si>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</si>
  <si>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</si>
  <si>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</si>
  <si>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</si>
  <si>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</si>
  <si>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</si>
  <si>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</si>
  <si>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</si>
  <si>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</si>
  <si>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</si>
  <si>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</si>
  <si>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</si>
  <si>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</si>
  <si>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</si>
  <si>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</si>
  <si>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</si>
  <si>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</si>
  <si>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</si>
  <si>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</si>
  <si>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</si>
  <si>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</si>
  <si>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</si>
  <si>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</si>
  <si>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</si>
  <si>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</si>
  <si>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</si>
  <si>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</si>
  <si>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</si>
  <si>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</si>
  <si>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</si>
  <si>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</si>
  <si>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</si>
  <si>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</si>
  <si>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</si>
  <si>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</si>
  <si>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</si>
  <si>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</si>
  <si>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</si>
  <si>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</si>
  <si>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</si>
  <si>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</si>
  <si>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</si>
  <si>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</si>
  <si>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</si>
  <si>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</si>
  <si>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</si>
  <si>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</si>
  <si>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</si>
  <si>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</si>
  <si>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</si>
  <si>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</si>
  <si>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</si>
  <si>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</si>
  <si>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</si>
  <si>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</si>
  <si>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</si>
  <si>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</si>
  <si>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</si>
  <si>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</si>
  <si>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</si>
  <si>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</si>
  <si>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</si>
  <si>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</si>
  <si>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</si>
  <si>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</si>
  <si>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</si>
  <si>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</si>
  <si>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</si>
  <si>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</si>
  <si>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</si>
  <si>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</si>
  <si>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</si>
  <si>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</si>
  <si>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</si>
  <si>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</si>
  <si>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</si>
  <si>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</si>
  <si>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</si>
  <si>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</si>
  <si>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</si>
  <si>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</si>
  <si>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</si>
  <si>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</si>
  <si>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</si>
  <si>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</si>
  <si>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</si>
  <si>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</si>
  <si>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</si>
  <si>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</si>
  <si>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</si>
  <si>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</si>
  <si>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</si>
  <si>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</si>
  <si>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</si>
  <si>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</si>
  <si>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</si>
  <si>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</si>
  <si>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</si>
  <si>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</si>
  <si>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</si>
  <si>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</si>
  <si>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</si>
  <si>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</si>
  <si>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</si>
  <si>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</si>
  <si>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</si>
  <si>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</si>
  <si>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</si>
  <si>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</si>
  <si>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</si>
  <si>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</si>
  <si>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</si>
  <si>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</si>
  <si>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</si>
  <si>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</si>
  <si>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</si>
  <si>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</si>
  <si>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</si>
  <si>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</si>
  <si>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</si>
  <si>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</si>
  <si>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</si>
  <si>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</si>
  <si>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</si>
  <si>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</si>
  <si>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</si>
  <si>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</si>
  <si>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</si>
  <si>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</si>
  <si>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</si>
  <si>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</si>
  <si>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</si>
  <si>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</si>
  <si>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</si>
  <si>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</si>
  <si>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</si>
  <si>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</si>
  <si>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</si>
  <si>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</si>
  <si>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</si>
  <si>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</si>
  <si>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</si>
  <si>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</si>
  <si>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</si>
  <si>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</si>
  <si>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</si>
  <si>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</si>
  <si>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</si>
  <si>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</si>
  <si>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</si>
  <si>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</si>
  <si>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</si>
  <si>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</si>
  <si>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</si>
  <si>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</si>
  <si>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</si>
  <si>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</si>
  <si>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</si>
  <si>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</si>
  <si>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</si>
  <si>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</si>
  <si>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</si>
  <si>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</si>
  <si>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</si>
  <si>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</si>
  <si>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</si>
  <si>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</si>
  <si>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</si>
  <si>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</si>
  <si>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</si>
  <si>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</si>
  <si>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</si>
  <si>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</si>
  <si>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</si>
  <si>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</si>
  <si>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</si>
  <si>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</si>
  <si>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</si>
  <si>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</si>
  <si>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</si>
  <si>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</si>
  <si>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</si>
  <si>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</si>
  <si>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</si>
  <si>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</si>
  <si>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</si>
  <si>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</si>
  <si>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</si>
  <si>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</si>
  <si>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</si>
  <si>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</si>
  <si>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</si>
  <si>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</si>
  <si>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</si>
  <si>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</si>
  <si>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</si>
  <si>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</si>
  <si>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</si>
  <si>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</si>
  <si>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</si>
  <si>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</si>
  <si>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</si>
  <si>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</si>
  <si>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</si>
  <si>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</si>
  <si>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</si>
  <si>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</si>
  <si>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</si>
  <si>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</si>
  <si>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</si>
  <si>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</si>
  <si>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</si>
  <si>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</si>
  <si>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</si>
  <si>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</si>
  <si>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</si>
  <si>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</si>
  <si>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</si>
  <si>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</si>
  <si>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</si>
  <si>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</si>
  <si>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</si>
  <si>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</si>
  <si>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</si>
  <si>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</si>
  <si>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</si>
  <si>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</si>
  <si>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</si>
  <si>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</si>
  <si>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</si>
  <si>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</si>
  <si>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</si>
  <si>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</si>
  <si>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</si>
  <si>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</si>
  <si>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</si>
  <si>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</si>
  <si>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</si>
  <si>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</si>
  <si>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</si>
  <si>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</si>
  <si>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</si>
  <si>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</si>
  <si>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</si>
  <si>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</si>
  <si>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</si>
  <si>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</si>
  <si>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</si>
  <si>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</si>
  <si>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</si>
  <si>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</si>
  <si>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</si>
  <si>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</si>
  <si>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</si>
  <si>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</si>
  <si>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</si>
  <si>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</si>
  <si>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</si>
  <si>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</si>
  <si>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</si>
  <si>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</si>
  <si>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</si>
  <si>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</si>
  <si>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</si>
  <si>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</si>
  <si>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</si>
  <si>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</si>
  <si>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</si>
  <si>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</si>
  <si>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</si>
  <si>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</si>
  <si>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</si>
  <si>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</si>
  <si>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</si>
  <si>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</si>
  <si>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</si>
  <si>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</si>
  <si>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</si>
  <si>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</si>
  <si>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</si>
  <si>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</si>
  <si>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</si>
  <si>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</si>
  <si>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</si>
  <si>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</si>
  <si>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</si>
  <si>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</si>
  <si>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</si>
  <si>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</si>
  <si>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</si>
  <si>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</si>
  <si>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</si>
  <si>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</si>
  <si>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</si>
  <si>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</si>
  <si>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</si>
  <si>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</si>
  <si>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</si>
  <si>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</si>
  <si>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</si>
  <si>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</si>
  <si>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</si>
  <si>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</si>
  <si>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</si>
  <si>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</si>
  <si>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</si>
  <si>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</si>
  <si>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</si>
  <si>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</si>
  <si>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</si>
  <si>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</si>
  <si>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</si>
  <si>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</si>
  <si>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</si>
  <si>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</si>
  <si>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</si>
  <si>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</si>
  <si>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</si>
  <si>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</si>
  <si>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</si>
  <si>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</si>
  <si>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</si>
  <si>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</si>
  <si>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</si>
  <si>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</si>
  <si>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</si>
  <si>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</si>
  <si>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</si>
  <si>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</si>
  <si>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</si>
  <si>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</si>
  <si>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</si>
  <si>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</si>
  <si>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</si>
  <si>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</si>
  <si>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</si>
  <si>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</si>
  <si>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</si>
  <si>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</si>
  <si>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</si>
  <si>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</si>
  <si>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</si>
  <si>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</si>
  <si>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</si>
  <si>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</si>
  <si>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</si>
  <si>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</si>
  <si>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</si>
  <si>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</si>
  <si>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</si>
  <si>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</si>
  <si>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</si>
  <si>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</si>
  <si>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</si>
  <si>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</si>
  <si>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</si>
  <si>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</si>
  <si>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</si>
  <si>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</si>
  <si>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</si>
  <si>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</si>
  <si>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</si>
  <si>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</si>
  <si>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</si>
  <si>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</si>
  <si>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</si>
  <si>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</si>
  <si>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</si>
  <si>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</si>
  <si>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</si>
  <si>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</si>
  <si>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</si>
  <si>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</si>
  <si>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</si>
  <si>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</si>
  <si>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</si>
  <si>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</si>
  <si>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</si>
  <si>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</si>
  <si>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</si>
  <si>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</si>
  <si>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</si>
  <si>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</si>
  <si>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</si>
  <si>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</si>
  <si>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</si>
  <si>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</si>
  <si>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</si>
  <si>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</si>
  <si>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</si>
  <si>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</si>
  <si>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</si>
  <si>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</si>
  <si>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</si>
  <si>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</si>
  <si>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</si>
  <si>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</si>
  <si>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</si>
  <si>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</si>
  <si>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</si>
  <si>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</si>
  <si>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</si>
  <si>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</si>
  <si>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</si>
  <si>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</si>
  <si>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</si>
  <si>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</si>
  <si>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</si>
  <si>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</si>
  <si>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</si>
  <si>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</si>
  <si>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</si>
  <si>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</si>
  <si>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</si>
  <si>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</si>
  <si>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</si>
  <si>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</si>
  <si>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</si>
  <si>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</si>
  <si>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</si>
  <si>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</si>
  <si>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</si>
  <si>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</si>
  <si>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</si>
  <si>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</si>
  <si>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</si>
  <si>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</si>
  <si>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</si>
  <si>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</si>
  <si>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</si>
  <si>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</si>
  <si>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</si>
  <si>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</si>
  <si>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</si>
  <si>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</si>
  <si>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</si>
  <si>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</si>
  <si>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</si>
  <si>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</si>
  <si>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</si>
  <si>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</si>
  <si>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</si>
  <si>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</si>
  <si>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</si>
  <si>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</si>
  <si>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</si>
  <si>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</si>
  <si>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</si>
  <si>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</si>
  <si>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</si>
  <si>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</si>
  <si>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</si>
  <si>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</si>
  <si>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</si>
  <si>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</si>
  <si>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</si>
  <si>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</si>
  <si>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</si>
  <si>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</si>
  <si>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</si>
  <si>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</si>
  <si>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</si>
  <si>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</si>
  <si>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</si>
  <si>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</si>
  <si>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</si>
  <si>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</si>
  <si>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</si>
  <si>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</si>
  <si>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</si>
  <si>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</si>
  <si>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</si>
  <si>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</si>
  <si>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</si>
  <si>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</si>
  <si>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</si>
  <si>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</si>
  <si>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</si>
  <si>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</si>
  <si>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</si>
  <si>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</si>
  <si>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</si>
  <si>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</si>
  <si>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</si>
  <si>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</si>
  <si>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</si>
  <si>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</si>
  <si>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</si>
  <si>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</si>
  <si>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</si>
  <si>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</si>
  <si>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</si>
  <si>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</si>
  <si>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</si>
  <si>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</si>
  <si>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</si>
  <si>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</si>
  <si>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</si>
  <si>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</si>
  <si>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</si>
  <si>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</si>
  <si>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</si>
  <si>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</si>
  <si>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</si>
  <si>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</si>
  <si>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</si>
  <si>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</si>
  <si>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</si>
  <si>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</si>
  <si>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</si>
  <si>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</si>
  <si>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</si>
  <si>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</si>
  <si>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</si>
  <si>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</si>
  <si>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</si>
  <si>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</si>
  <si>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</si>
  <si>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</si>
  <si>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</si>
  <si>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</si>
  <si>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</si>
  <si>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</si>
  <si>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</si>
  <si>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</si>
  <si>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</si>
  <si>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</si>
  <si>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</si>
  <si>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</si>
  <si>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</si>
  <si>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</si>
  <si>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</si>
  <si>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</si>
  <si>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</si>
  <si>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</si>
  <si>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</si>
  <si>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</si>
  <si>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</si>
  <si>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</si>
  <si>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</si>
  <si>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</si>
  <si>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</si>
  <si>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</si>
  <si>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</si>
  <si>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</si>
  <si>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</si>
  <si>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</si>
  <si>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</si>
  <si>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</si>
  <si>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</si>
  <si>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</si>
  <si>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</si>
  <si>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</si>
  <si>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</si>
  <si>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</si>
  <si>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</si>
  <si>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</si>
  <si>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</si>
  <si>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</si>
  <si>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</si>
  <si>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</si>
  <si>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</si>
  <si>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</si>
  <si>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</si>
  <si>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</si>
  <si>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</si>
  <si>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</si>
  <si>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</si>
  <si>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</si>
  <si>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</si>
  <si>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</si>
  <si>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</si>
  <si>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</si>
  <si>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</si>
  <si>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</si>
  <si>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</si>
  <si>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</si>
  <si>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</si>
  <si>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</si>
  <si>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</si>
  <si>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</si>
  <si>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</si>
  <si>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</si>
  <si>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</si>
  <si>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</si>
  <si>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</si>
  <si>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</si>
  <si>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</si>
  <si>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</si>
  <si>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</si>
  <si>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</si>
  <si>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</si>
  <si>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</si>
  <si>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</si>
  <si>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</si>
  <si>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</si>
  <si>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</si>
  <si>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</si>
  <si>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</si>
  <si>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</si>
  <si>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</si>
  <si>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</si>
  <si>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</si>
  <si>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</si>
  <si>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</si>
  <si>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</si>
  <si>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</si>
  <si>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</si>
  <si>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</si>
  <si>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</si>
  <si>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</si>
  <si>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</si>
  <si>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</si>
  <si>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</si>
  <si>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</si>
  <si>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</si>
  <si>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</si>
  <si>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</si>
  <si>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</si>
  <si>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</si>
  <si>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</si>
  <si>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</si>
  <si>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</si>
  <si>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</si>
  <si>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</si>
  <si>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</si>
  <si>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</si>
  <si>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</si>
  <si>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</si>
  <si>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</si>
  <si>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</si>
  <si>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</si>
  <si>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</si>
  <si>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</si>
  <si>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</si>
  <si>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</si>
  <si>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</si>
  <si>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</si>
  <si>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</si>
  <si>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</si>
  <si>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</si>
  <si>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</si>
  <si>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</si>
  <si>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</si>
  <si>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</si>
  <si>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</si>
  <si>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</si>
  <si>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</si>
  <si>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</si>
  <si>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</si>
  <si>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</si>
  <si>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</si>
  <si>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</si>
  <si>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</si>
  <si>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</si>
  <si>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</si>
  <si>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</si>
  <si>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</si>
  <si>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</si>
  <si>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</si>
  <si>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</si>
  <si>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</si>
  <si>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</si>
  <si>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</si>
  <si>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</si>
  <si>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</si>
  <si>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</si>
  <si>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</si>
  <si>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</si>
  <si>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</si>
  <si>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</si>
  <si>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</si>
  <si>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</si>
  <si>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</si>
  <si>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</si>
  <si>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</si>
  <si>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</si>
  <si>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</si>
  <si>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</si>
  <si>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</si>
  <si>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</si>
  <si>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</si>
  <si>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</si>
  <si>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</si>
  <si>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</si>
  <si>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</si>
  <si>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</si>
  <si>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</si>
  <si>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</si>
  <si>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</si>
  <si>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</si>
  <si>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</si>
  <si>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</si>
  <si>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</si>
  <si>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</si>
  <si>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</si>
  <si>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</si>
  <si>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</si>
  <si>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</si>
  <si>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</si>
  <si>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</si>
  <si>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</si>
  <si>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</si>
  <si>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</si>
  <si>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</si>
  <si>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</si>
  <si>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</si>
  <si>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</si>
  <si>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</si>
  <si>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</si>
  <si>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</si>
  <si>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</si>
  <si>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</si>
  <si>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</si>
  <si>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</si>
  <si>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</si>
  <si>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</si>
  <si>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</si>
  <si>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</si>
  <si>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</si>
  <si>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</si>
  <si>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</si>
  <si>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</si>
  <si>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</si>
  <si>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</si>
  <si>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</si>
  <si>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</si>
  <si>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</si>
  <si>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</si>
  <si>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</si>
  <si>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</si>
  <si>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</si>
  <si>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</si>
  <si>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</si>
  <si>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</si>
  <si>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</si>
  <si>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</si>
  <si>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</si>
  <si>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</si>
  <si>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</si>
  <si>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</si>
  <si>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</si>
  <si>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</si>
  <si>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</si>
  <si>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</si>
  <si>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</si>
  <si>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</si>
  <si>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</si>
  <si>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</si>
  <si>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</si>
  <si>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</si>
  <si>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</si>
  <si>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</si>
  <si>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</si>
  <si>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</si>
  <si>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</si>
  <si>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</si>
  <si>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</si>
  <si>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</si>
  <si>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</si>
  <si>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</si>
  <si>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</si>
  <si>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</si>
  <si>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</si>
  <si>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</si>
  <si>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</si>
  <si>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</si>
  <si>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</si>
  <si>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</si>
  <si>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</si>
  <si>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</si>
  <si>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</si>
  <si>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</si>
  <si>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</si>
  <si>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</si>
  <si>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</si>
  <si>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</si>
  <si>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</si>
  <si>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</si>
  <si>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</si>
  <si>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</si>
  <si>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</si>
  <si>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</si>
  <si>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</si>
  <si>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</si>
  <si>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</si>
  <si>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</si>
  <si>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</si>
  <si>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</si>
  <si>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</si>
  <si>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</si>
  <si>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</si>
  <si>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</si>
  <si>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</si>
  <si>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</si>
  <si>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</si>
  <si>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</si>
  <si>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</si>
  <si>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</si>
  <si>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</si>
  <si>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</si>
  <si>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</si>
  <si>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</si>
  <si>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</si>
  <si>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</si>
  <si>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</si>
  <si>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</si>
  <si>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</si>
  <si>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</si>
  <si>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</si>
  <si>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</si>
  <si>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</si>
  <si>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</si>
  <si>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</si>
  <si>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</si>
  <si>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</si>
  <si>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</si>
  <si>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</si>
  <si>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</si>
  <si>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</si>
  <si>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</si>
  <si>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</si>
  <si>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</si>
  <si>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</si>
  <si>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</si>
  <si>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</si>
  <si>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</si>
  <si>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</si>
  <si>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</si>
  <si>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</si>
  <si>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</si>
  <si>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</si>
  <si>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</si>
  <si>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</si>
  <si>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</si>
  <si>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</si>
  <si>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</si>
  <si>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</si>
  <si>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</si>
  <si>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</si>
  <si>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</si>
  <si>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</si>
  <si>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</si>
  <si>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</si>
  <si>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</si>
  <si>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</si>
  <si>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</si>
  <si>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</si>
  <si>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</si>
  <si>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</si>
  <si>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</si>
  <si>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</si>
  <si>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</si>
  <si>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</si>
  <si>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</si>
  <si>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</si>
  <si>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</si>
  <si>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</si>
  <si>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</si>
  <si>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</si>
  <si>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</si>
  <si>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</si>
  <si>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</si>
  <si>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</si>
  <si>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</si>
  <si>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</si>
  <si>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</si>
  <si>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</si>
  <si>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</si>
  <si>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</si>
  <si>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</si>
  <si>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</si>
  <si>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</si>
  <si>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</si>
  <si>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</si>
  <si>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</si>
  <si>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</si>
  <si>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</si>
  <si>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</si>
  <si>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</si>
  <si>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</si>
  <si>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</si>
  <si>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</si>
  <si>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</si>
  <si>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</si>
  <si>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</si>
  <si>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</si>
  <si>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</si>
  <si>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</si>
  <si>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</si>
  <si>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</si>
  <si>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</si>
  <si>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</si>
  <si>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</si>
  <si>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</si>
  <si>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</si>
  <si>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</si>
  <si>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</si>
  <si>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</si>
  <si>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</si>
  <si>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</si>
  <si>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</si>
  <si>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</si>
  <si>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</si>
  <si>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</si>
  <si>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</si>
  <si>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</si>
  <si>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</si>
  <si>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</si>
  <si>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</si>
  <si>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</si>
  <si>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</si>
  <si>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</si>
  <si>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</si>
  <si>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</si>
  <si>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</si>
  <si>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</si>
  <si>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</si>
  <si>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</si>
  <si>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</si>
  <si>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</si>
  <si>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</si>
  <si>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</si>
  <si>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</si>
  <si>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</si>
  <si>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</si>
  <si>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</si>
  <si>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</si>
  <si>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</si>
  <si>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</si>
  <si>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</si>
  <si>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</si>
  <si>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</si>
  <si>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</si>
  <si>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</si>
  <si>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</si>
  <si>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</si>
  <si>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</si>
  <si>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</si>
  <si>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</si>
  <si>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</si>
  <si>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</si>
  <si>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</si>
  <si>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</si>
  <si>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</si>
  <si>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</si>
  <si>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</si>
  <si>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</si>
  <si>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</si>
  <si>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</si>
  <si>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</si>
  <si>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</si>
  <si>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</si>
  <si>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</si>
  <si>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</si>
  <si>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</si>
  <si>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</si>
  <si>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</si>
  <si>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</si>
  <si>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</si>
  <si>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</si>
  <si>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</si>
  <si>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</si>
  <si>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</si>
  <si>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</si>
  <si>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</si>
  <si>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</si>
  <si>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</si>
  <si>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</si>
  <si>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</si>
  <si>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</si>
  <si>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</si>
  <si>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</si>
  <si>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</si>
  <si>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</si>
  <si>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</si>
  <si>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</si>
  <si>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</si>
  <si>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</si>
  <si>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</si>
  <si>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</si>
  <si>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</si>
  <si>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</si>
  <si>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</si>
  <si>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</si>
  <si>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</si>
  <si>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</si>
  <si>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</si>
  <si>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</si>
  <si>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</si>
  <si>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</si>
  <si>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</si>
  <si>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</si>
  <si>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</si>
  <si>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</si>
  <si>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</si>
  <si>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</si>
  <si>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</si>
  <si>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</si>
  <si>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</si>
  <si>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</si>
  <si>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</si>
  <si>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</si>
  <si>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</si>
  <si>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</si>
  <si>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</si>
  <si>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</si>
  <si>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</si>
  <si>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</si>
  <si>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</si>
  <si>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</si>
  <si>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</si>
  <si>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</si>
  <si>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</si>
  <si>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</si>
  <si>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</si>
  <si>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</si>
  <si>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</si>
  <si>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</si>
  <si>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</si>
  <si>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</si>
  <si>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</si>
  <si>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</si>
  <si>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</si>
  <si>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</si>
  <si>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</si>
  <si>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</si>
  <si>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</si>
  <si>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</si>
  <si>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</si>
  <si>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</si>
  <si>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</si>
  <si>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</si>
  <si>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</si>
  <si>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</si>
  <si>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</si>
  <si>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</si>
  <si>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</si>
  <si>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</si>
  <si>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</si>
  <si>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</si>
  <si>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</si>
  <si>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</si>
  <si>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</si>
  <si>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</si>
  <si>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</si>
  <si>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</si>
  <si>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</si>
  <si>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</si>
  <si>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</si>
  <si>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</si>
  <si>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</si>
  <si>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</si>
  <si>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</si>
  <si>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</si>
  <si>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</si>
  <si>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</si>
  <si>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</si>
  <si>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</si>
  <si>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</si>
  <si>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</si>
  <si>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</si>
  <si>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</si>
  <si>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</si>
  <si>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</si>
  <si>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</si>
  <si>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</si>
  <si>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</si>
  <si>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</si>
  <si>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</si>
  <si>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</si>
  <si>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</si>
  <si>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</si>
  <si>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</si>
  <si>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</si>
  <si>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</si>
  <si>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</si>
  <si>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</si>
  <si>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</si>
  <si>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</si>
  <si>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</si>
  <si>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</si>
  <si>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</si>
  <si>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</si>
  <si>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</si>
  <si>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</si>
  <si>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</si>
  <si>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</si>
  <si>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</si>
  <si>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</si>
  <si>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</si>
  <si>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</si>
  <si>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</si>
  <si>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</si>
  <si>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</si>
  <si>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</si>
  <si>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</si>
  <si>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</si>
  <si>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</si>
  <si>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</si>
  <si>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</si>
  <si>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</si>
  <si>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</si>
  <si>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</si>
  <si>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</si>
  <si>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</si>
  <si>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</si>
  <si>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</si>
  <si>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</si>
  <si>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</si>
  <si>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</si>
  <si>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</si>
  <si>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</si>
  <si>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</si>
  <si>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</si>
  <si>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</si>
  <si>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</si>
  <si>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</si>
  <si>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</si>
  <si>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</si>
  <si>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</si>
  <si>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</si>
  <si>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</si>
  <si>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</si>
  <si>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</si>
  <si>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</si>
  <si>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</si>
  <si>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</si>
  <si>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</si>
  <si>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</si>
  <si>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</si>
  <si>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</si>
  <si>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</si>
  <si>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</si>
  <si>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</si>
  <si>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</si>
  <si>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</si>
  <si>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</si>
  <si>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</si>
  <si>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</si>
  <si>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</si>
  <si>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</si>
  <si>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</si>
  <si>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</si>
  <si>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</si>
  <si>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</si>
  <si>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</si>
  <si>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</si>
  <si>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</si>
  <si>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</si>
  <si>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</si>
  <si>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</si>
  <si>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</si>
  <si>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</si>
  <si>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</si>
  <si>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</si>
  <si>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</si>
  <si>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</si>
  <si>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</si>
  <si>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</si>
  <si>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</si>
  <si>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</si>
  <si>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</si>
  <si>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</si>
  <si>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</si>
  <si>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</si>
  <si>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</si>
  <si>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</si>
  <si>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</si>
  <si>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</si>
  <si>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</si>
  <si>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</si>
  <si>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</si>
  <si>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</si>
  <si>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</si>
  <si>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</si>
  <si>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</si>
  <si>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</si>
  <si>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</si>
  <si>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</si>
  <si>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</si>
  <si>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</si>
  <si>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</si>
  <si>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</si>
  <si>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</si>
  <si>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</si>
  <si>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</si>
  <si>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</si>
  <si>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</si>
  <si>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</si>
  <si>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</si>
  <si>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</si>
  <si>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</si>
  <si>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</si>
  <si>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</si>
  <si>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</si>
  <si>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</si>
  <si>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</si>
  <si>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</si>
  <si>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</si>
  <si>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</si>
  <si>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</si>
  <si>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</si>
  <si>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</si>
  <si>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</si>
  <si>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</si>
  <si>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</si>
  <si>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</si>
  <si>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</si>
  <si>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</si>
  <si>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</si>
  <si>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</si>
  <si>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</si>
  <si>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</si>
  <si>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</si>
  <si>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</si>
  <si>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</si>
  <si>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</si>
  <si>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</si>
  <si>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</si>
  <si>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</si>
  <si>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</si>
  <si>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</si>
  <si>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</si>
  <si>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</si>
  <si>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</si>
  <si>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</si>
  <si>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</si>
  <si>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</si>
  <si>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</si>
  <si>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</si>
  <si>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</si>
  <si>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</si>
  <si>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</si>
  <si>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</si>
  <si>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</si>
  <si>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</si>
  <si>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</si>
  <si>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</si>
  <si>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</si>
  <si>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</si>
  <si>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</si>
  <si>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</si>
  <si>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</si>
  <si>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</si>
  <si>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</si>
  <si>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</si>
  <si>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</si>
  <si>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</si>
  <si>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</si>
  <si>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</si>
  <si>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</si>
  <si>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</si>
  <si>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</si>
  <si>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</si>
  <si>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</si>
  <si>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</si>
  <si>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</si>
  <si>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</si>
  <si>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</si>
  <si>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</si>
  <si>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</si>
  <si>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</si>
  <si>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</si>
  <si>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</si>
  <si>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</si>
  <si>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</si>
  <si>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</si>
  <si>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</si>
  <si>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</si>
  <si>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</si>
  <si>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</si>
  <si>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</si>
  <si>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</si>
  <si>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</si>
  <si>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</si>
  <si>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</si>
  <si>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</si>
  <si>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</si>
  <si>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</si>
  <si>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</si>
  <si>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</si>
  <si>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</si>
  <si>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</si>
  <si>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</si>
  <si>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</si>
  <si>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</si>
  <si>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</si>
  <si>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</si>
  <si>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</si>
  <si>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</si>
  <si>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</si>
  <si>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</si>
  <si>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</si>
  <si>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</si>
  <si>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</si>
  <si>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</si>
  <si>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</si>
  <si>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</si>
  <si>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</si>
  <si>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</si>
  <si>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</si>
  <si>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</si>
  <si>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</si>
  <si>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</si>
  <si>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</si>
  <si>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</si>
  <si>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</si>
  <si>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</si>
  <si>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</si>
  <si>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</si>
  <si>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</si>
  <si>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</si>
  <si>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</si>
  <si>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</si>
  <si>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</si>
  <si>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</si>
  <si>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</si>
  <si>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</si>
  <si>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</si>
  <si>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</si>
  <si>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</si>
  <si>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</si>
  <si>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</si>
  <si>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</si>
  <si>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</si>
  <si>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</si>
  <si>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</si>
  <si>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</si>
  <si>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</si>
  <si>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</si>
  <si>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</si>
  <si>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</si>
  <si>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</si>
  <si>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</si>
  <si>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</si>
  <si>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</si>
  <si>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</si>
  <si>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</si>
  <si>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</si>
  <si>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</si>
  <si>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</si>
  <si>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</si>
  <si>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</si>
  <si>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</si>
  <si>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</si>
  <si>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</si>
  <si>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</si>
  <si>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</si>
  <si>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</si>
  <si>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</si>
  <si>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</si>
  <si>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</si>
  <si>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</si>
  <si>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</si>
  <si>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</si>
  <si>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</si>
  <si>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</si>
  <si>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</si>
  <si>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</si>
  <si>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</si>
  <si>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</si>
  <si>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</si>
  <si>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</si>
  <si>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</si>
  <si>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</si>
  <si>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</si>
  <si>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</si>
  <si>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</si>
  <si>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</si>
  <si>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</si>
  <si>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</si>
  <si>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</si>
  <si>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</si>
  <si>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</si>
  <si>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</si>
  <si>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</si>
  <si>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</si>
  <si>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</si>
  <si>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</si>
  <si>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</si>
  <si>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</si>
  <si>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</si>
  <si>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</si>
  <si>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</si>
  <si>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</si>
  <si>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</si>
  <si>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</si>
  <si>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</si>
  <si>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</si>
  <si>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</si>
  <si>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</si>
  <si>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</si>
  <si>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</si>
  <si>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</si>
  <si>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</si>
  <si>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</si>
  <si>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</si>
  <si>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</si>
  <si>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</si>
  <si>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</si>
  <si>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</si>
  <si>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</si>
  <si>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</si>
  <si>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</si>
  <si>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</si>
  <si>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</si>
  <si>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</si>
  <si>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</si>
  <si>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</si>
  <si>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</si>
  <si>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</si>
  <si>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</si>
  <si>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</si>
  <si>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</si>
  <si>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</si>
  <si>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</si>
  <si>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</si>
  <si>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</si>
  <si>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</si>
  <si>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</si>
  <si>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</si>
  <si>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</si>
  <si>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</si>
  <si>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</si>
  <si>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</si>
  <si>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</si>
  <si>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</si>
  <si>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</si>
  <si>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</si>
  <si>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</si>
  <si>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</si>
  <si>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</si>
  <si>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</si>
  <si>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</si>
  <si>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</si>
  <si>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</si>
  <si>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</si>
  <si>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</si>
  <si>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</si>
  <si>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</si>
  <si>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</si>
  <si>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</si>
  <si>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</si>
  <si>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</si>
  <si>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</si>
  <si>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</si>
  <si>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</si>
  <si>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</si>
  <si>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</si>
  <si>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</si>
  <si>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</si>
  <si>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</si>
  <si>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</si>
  <si>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</si>
  <si>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</si>
  <si>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</si>
  <si>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</si>
  <si>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</si>
  <si>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</si>
  <si>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</si>
  <si>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</si>
  <si>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</si>
  <si>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</si>
  <si>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</si>
  <si>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</si>
  <si>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</si>
  <si>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</si>
  <si>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</si>
  <si>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</si>
  <si>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</si>
  <si>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</si>
  <si>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</si>
  <si>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</si>
  <si>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</si>
  <si>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</si>
  <si>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</si>
  <si>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</si>
  <si>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</si>
  <si>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</si>
  <si>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</si>
  <si>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</si>
  <si>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</si>
  <si>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</si>
  <si>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</si>
  <si>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</si>
  <si>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</si>
  <si>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</si>
  <si>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</si>
  <si>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</si>
  <si>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</si>
  <si>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</si>
  <si>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</si>
  <si>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</si>
  <si>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</si>
  <si>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</si>
  <si>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</si>
  <si>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</si>
  <si>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</si>
  <si>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</si>
  <si>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</si>
  <si>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</si>
  <si>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</si>
  <si>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</si>
  <si>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</si>
  <si>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</si>
  <si>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</si>
  <si>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</si>
  <si>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</si>
  <si>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</si>
  <si>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</si>
  <si>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</si>
  <si>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</si>
  <si>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</si>
  <si>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</si>
  <si>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</si>
  <si>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</si>
  <si>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</si>
  <si>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</si>
  <si>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</si>
  <si>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</si>
  <si>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</si>
  <si>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</si>
  <si>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</si>
  <si>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</si>
  <si>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</si>
  <si>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</si>
  <si>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</si>
  <si>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</si>
  <si>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</si>
  <si>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</si>
  <si>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</si>
  <si>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</si>
  <si>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</si>
  <si>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</si>
  <si>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</si>
  <si>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</si>
  <si>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</si>
  <si>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</si>
  <si>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</si>
  <si>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</si>
  <si>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</si>
  <si>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</si>
  <si>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</si>
  <si>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</si>
  <si>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</si>
  <si>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</si>
  <si>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</si>
  <si>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</si>
  <si>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</si>
  <si>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</si>
  <si>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</si>
  <si>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</si>
  <si>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</si>
  <si>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</si>
  <si>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</si>
  <si>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</si>
  <si>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</si>
  <si>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</si>
  <si>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</si>
  <si>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</si>
  <si>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</si>
  <si>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</si>
  <si>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</si>
  <si>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</si>
  <si>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</si>
  <si>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</si>
  <si>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</si>
  <si>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</si>
  <si>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</si>
  <si>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</si>
  <si>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</si>
  <si>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</si>
  <si>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</si>
  <si>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</si>
  <si>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</si>
  <si>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</si>
  <si>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</si>
  <si>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</si>
  <si>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</si>
  <si>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</si>
  <si>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</si>
  <si>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</si>
  <si>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</si>
  <si>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</si>
  <si>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</si>
  <si>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</si>
  <si>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</si>
  <si>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</si>
  <si>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</si>
  <si>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</si>
  <si>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</si>
  <si>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</si>
  <si>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</si>
  <si>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</si>
  <si>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</si>
  <si>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</si>
  <si>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</si>
  <si>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</si>
  <si>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</si>
  <si>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</si>
  <si>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</si>
  <si>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</si>
  <si>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</si>
  <si>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</si>
  <si>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</si>
  <si>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</si>
  <si>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</si>
  <si>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</si>
  <si>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</si>
  <si>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</si>
  <si>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</si>
  <si>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</si>
  <si>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</si>
  <si>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</si>
  <si>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</si>
  <si>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</si>
  <si>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</si>
  <si>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</si>
  <si>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</si>
  <si>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</si>
  <si>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</si>
  <si>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</si>
  <si>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</si>
  <si>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</si>
  <si>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</si>
  <si>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</si>
  <si>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</si>
  <si>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</si>
  <si>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</si>
  <si>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</si>
  <si>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</si>
  <si>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</si>
  <si>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</si>
  <si>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</si>
  <si>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</si>
  <si>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</si>
  <si>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</si>
  <si>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</si>
  <si>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</si>
  <si>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</si>
  <si>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</si>
  <si>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</si>
  <si>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</si>
  <si>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</si>
  <si>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</si>
  <si>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</si>
  <si>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</si>
  <si>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</si>
  <si>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</si>
  <si>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</si>
  <si>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</si>
  <si>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</si>
  <si>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</si>
  <si>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</si>
  <si>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</si>
  <si>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</si>
  <si>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</si>
  <si>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</si>
  <si>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</si>
  <si>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</si>
  <si>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</si>
  <si>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</si>
  <si>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</si>
  <si>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</si>
  <si>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</si>
  <si>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</si>
  <si>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</si>
  <si>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</si>
  <si>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</si>
  <si>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</si>
  <si>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</si>
  <si>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</si>
  <si>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</si>
  <si>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</si>
  <si>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</si>
  <si>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</si>
  <si>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</si>
  <si>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</si>
  <si>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</si>
  <si>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</si>
  <si>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</si>
  <si>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</si>
  <si>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</si>
  <si>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</si>
  <si>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</si>
  <si>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</si>
  <si>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</si>
  <si>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</si>
  <si>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</si>
  <si>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</si>
  <si>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</si>
  <si>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</si>
  <si>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</si>
  <si>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</si>
  <si>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</si>
  <si>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</si>
  <si>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</si>
  <si>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</si>
  <si>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</si>
  <si>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</si>
  <si>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</si>
  <si>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</si>
  <si>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</si>
  <si>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</si>
  <si>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</si>
  <si>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</si>
  <si>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</si>
  <si>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</si>
  <si>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</si>
  <si>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</si>
  <si>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</si>
  <si>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</si>
  <si>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</si>
  <si>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</si>
  <si>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</si>
  <si>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</si>
  <si>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</si>
  <si>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</si>
  <si>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</si>
  <si>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</si>
  <si>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</si>
  <si>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</si>
  <si>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</si>
  <si>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</si>
  <si>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</si>
  <si>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</si>
  <si>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</si>
  <si>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</si>
  <si>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</si>
  <si>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</si>
  <si>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</si>
  <si>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</si>
  <si>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</si>
  <si>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</si>
  <si>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</si>
  <si>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</si>
  <si>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</si>
  <si>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</si>
  <si>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</si>
  <si>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</si>
  <si>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</si>
  <si>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</si>
  <si>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</si>
  <si>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</si>
  <si>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</si>
  <si>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</si>
  <si>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</si>
  <si>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</si>
  <si>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</si>
  <si>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</si>
  <si>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</si>
  <si>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</si>
  <si>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</si>
  <si>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</si>
  <si>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</si>
  <si>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</si>
  <si>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</si>
  <si>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</si>
  <si>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</si>
  <si>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</si>
  <si>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</si>
  <si>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</si>
  <si>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</si>
  <si>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</si>
  <si>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</si>
  <si>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</si>
  <si>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</si>
  <si>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</si>
  <si>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</si>
  <si>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</si>
  <si>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</si>
  <si>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</si>
  <si>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</si>
  <si>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</si>
  <si>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</si>
  <si>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</si>
  <si>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</si>
  <si>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</si>
  <si>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</si>
  <si>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</si>
  <si>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</si>
  <si>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</si>
  <si>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</si>
  <si>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</si>
  <si>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</si>
  <si>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</si>
  <si>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</si>
  <si>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</si>
  <si>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</si>
  <si>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</si>
  <si>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</si>
  <si>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</si>
  <si>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</si>
  <si>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</si>
  <si>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</si>
  <si>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</si>
  <si>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</si>
  <si>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</si>
  <si>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</si>
  <si>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</si>
  <si>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</si>
  <si>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</si>
  <si>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</si>
  <si>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</si>
  <si>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</si>
  <si>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</si>
  <si>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</si>
  <si>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</si>
  <si>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</si>
  <si>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</si>
  <si>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</si>
  <si>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</si>
  <si>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</si>
  <si>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</si>
  <si>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</si>
  <si>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</si>
  <si>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</si>
  <si>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</si>
  <si>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</si>
  <si>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</si>
  <si>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</si>
  <si>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</si>
  <si>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</si>
  <si>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</si>
  <si>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</si>
  <si>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</si>
  <si>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</si>
  <si>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</si>
  <si>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</si>
  <si>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</si>
  <si>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</si>
  <si>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</si>
  <si>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</si>
  <si>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</si>
  <si>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</si>
  <si>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</si>
  <si>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</si>
  <si>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</si>
  <si>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</si>
  <si>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</si>
  <si>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</si>
  <si>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</si>
  <si>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</si>
  <si>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</si>
  <si>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</si>
  <si>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</si>
  <si>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</si>
  <si>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</si>
  <si>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</si>
  <si>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</si>
  <si>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</si>
  <si>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</si>
  <si>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</si>
  <si>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</si>
  <si>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</si>
  <si>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</si>
  <si>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</si>
  <si>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</si>
  <si>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</si>
  <si>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</si>
  <si>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</si>
  <si>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</si>
  <si>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</si>
  <si>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</si>
  <si>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</si>
  <si>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</si>
  <si>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</si>
  <si>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</si>
  <si>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</si>
  <si>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</si>
  <si>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</si>
  <si>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</si>
  <si>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</si>
  <si>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</si>
  <si>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</si>
  <si>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</si>
  <si>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</si>
  <si>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</si>
  <si>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</si>
  <si>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</si>
  <si>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</si>
  <si>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</si>
  <si>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</si>
  <si>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</si>
  <si>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</si>
  <si>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</si>
  <si>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</si>
  <si>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</si>
  <si>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</si>
  <si>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</si>
  <si>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</si>
  <si>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</si>
  <si>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</si>
  <si>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</si>
  <si>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</si>
  <si>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</si>
  <si>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</si>
  <si>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</si>
  <si>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</si>
  <si>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</si>
  <si>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</si>
  <si>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</si>
  <si>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</si>
  <si>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</si>
  <si>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</si>
  <si>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</si>
  <si>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</si>
  <si>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</si>
  <si>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</si>
  <si>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</si>
  <si>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</si>
  <si>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</si>
  <si>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</si>
  <si>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</si>
  <si>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</si>
  <si>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</si>
  <si>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</si>
  <si>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</si>
  <si>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</si>
  <si>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</si>
  <si>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</si>
  <si>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</si>
  <si>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</si>
  <si>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</si>
  <si>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</si>
  <si>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</si>
  <si>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</si>
  <si>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</si>
  <si>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</si>
  <si>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</si>
  <si>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</si>
  <si>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</si>
  <si>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</si>
  <si>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</si>
  <si>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</si>
  <si>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</si>
  <si>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</si>
  <si>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</si>
  <si>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</si>
  <si>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</si>
  <si>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</si>
  <si>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</si>
  <si>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</si>
  <si>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</si>
  <si>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</si>
  <si>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</si>
  <si>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</si>
  <si>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</si>
  <si>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</si>
  <si>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</si>
  <si>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</si>
  <si>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</si>
  <si>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</si>
  <si>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</si>
  <si>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</si>
  <si>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</si>
  <si>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</si>
  <si>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</si>
  <si>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</si>
  <si>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</si>
  <si>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</si>
  <si>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</si>
  <si>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</si>
  <si>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</si>
  <si>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</si>
  <si>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</si>
  <si>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</si>
  <si>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</si>
  <si>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</si>
  <si>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</si>
  <si>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</si>
  <si>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</si>
  <si>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</si>
  <si>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</si>
  <si>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</si>
  <si>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</si>
  <si>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</si>
  <si>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</si>
  <si>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</si>
  <si>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</si>
  <si>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</si>
  <si>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</si>
  <si>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</si>
  <si>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</si>
  <si>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</si>
  <si>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</si>
  <si>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</si>
  <si>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</si>
  <si>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</si>
  <si>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</si>
  <si>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</si>
  <si>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</si>
  <si>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</si>
  <si>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</si>
  <si>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</si>
  <si>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</si>
  <si>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</si>
  <si>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</si>
  <si>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</si>
  <si>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</si>
  <si>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</si>
  <si>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</si>
  <si>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</si>
  <si>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</si>
  <si>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</si>
  <si>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</si>
  <si>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</si>
  <si>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</si>
  <si>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</si>
  <si>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</si>
  <si>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</si>
  <si>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</si>
  <si>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</si>
  <si>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</si>
  <si>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</si>
  <si>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</si>
  <si>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</si>
  <si>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</si>
  <si>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</si>
  <si>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</si>
  <si>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</si>
  <si>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</si>
  <si>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</si>
  <si>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</si>
  <si>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</si>
  <si>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</si>
  <si>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</si>
  <si>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</si>
  <si>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</si>
  <si>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</si>
  <si>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</si>
  <si>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</si>
  <si>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</si>
  <si>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</si>
  <si>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</si>
  <si>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</si>
  <si>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</si>
  <si>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</si>
  <si>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</si>
  <si>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</si>
  <si>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</si>
  <si>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</si>
  <si>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</si>
  <si>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</si>
  <si>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</si>
  <si>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</si>
  <si>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</si>
  <si>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</si>
  <si>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</si>
  <si>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</si>
  <si>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</si>
  <si>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</si>
  <si>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</si>
  <si>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</si>
  <si>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</si>
  <si>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</si>
  <si>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</si>
  <si>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</si>
  <si>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</si>
  <si>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</si>
  <si>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</si>
  <si>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</si>
  <si>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</si>
  <si>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</si>
  <si>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</si>
  <si>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</si>
  <si>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</si>
  <si>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</si>
  <si>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</si>
  <si>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</si>
  <si>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</si>
  <si>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</si>
  <si>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</si>
  <si>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</si>
  <si>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</si>
  <si>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</si>
  <si>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</si>
  <si>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</si>
  <si>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</si>
  <si>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</si>
  <si>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</si>
  <si>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</si>
  <si>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</si>
  <si>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</si>
  <si>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</si>
  <si>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</si>
  <si>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</si>
  <si>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</si>
  <si>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</si>
  <si>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</si>
  <si>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</si>
  <si>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</si>
  <si>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</si>
  <si>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</si>
  <si>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</si>
  <si>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</si>
  <si>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</si>
  <si>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</si>
  <si>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</si>
  <si>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</si>
  <si>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</si>
  <si>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</si>
  <si>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</si>
  <si>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</si>
  <si>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</si>
  <si>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</si>
  <si>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</si>
  <si>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</si>
  <si>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</si>
  <si>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</si>
  <si>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</si>
  <si>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</si>
  <si>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</si>
  <si>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</si>
  <si>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</si>
  <si>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</si>
  <si>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</si>
  <si>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</si>
  <si>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</si>
  <si>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</si>
  <si>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</si>
  <si>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</si>
  <si>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</si>
  <si>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</si>
  <si>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</si>
  <si>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</si>
  <si>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</si>
  <si>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</si>
  <si>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</si>
  <si>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</si>
  <si>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</si>
  <si>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</si>
  <si>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</si>
  <si>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</si>
  <si>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</si>
  <si>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</si>
  <si>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</si>
  <si>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</si>
  <si>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</si>
  <si>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</si>
  <si>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</si>
  <si>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</si>
  <si>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</si>
  <si>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</si>
  <si>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</si>
  <si>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</si>
  <si>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</si>
  <si>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</si>
  <si>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</si>
  <si>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</si>
  <si>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</si>
  <si>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</si>
  <si>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</si>
  <si>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</si>
  <si>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</si>
  <si>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</si>
  <si>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</si>
  <si>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</si>
  <si>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</si>
  <si>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</si>
  <si>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</si>
  <si>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</si>
  <si>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</si>
  <si>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</si>
  <si>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</si>
  <si>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</si>
  <si>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</si>
  <si>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</si>
  <si>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</si>
  <si>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</si>
  <si>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</si>
  <si>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</si>
  <si>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</si>
  <si>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</si>
  <si>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</si>
  <si>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</si>
  <si>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</si>
  <si>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</si>
  <si>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</si>
  <si>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</si>
  <si>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</si>
  <si>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</si>
  <si>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</si>
  <si>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</si>
  <si>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</si>
  <si>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</si>
  <si>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</si>
  <si>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</si>
  <si>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</si>
  <si>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</si>
  <si>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</si>
  <si>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</si>
  <si>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</si>
  <si>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</si>
  <si>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</si>
  <si>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</si>
  <si>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</si>
  <si>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</si>
  <si>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</si>
  <si>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</si>
  <si>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</si>
  <si>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</si>
  <si>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</si>
  <si>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</si>
  <si>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</si>
  <si>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</si>
  <si>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</si>
  <si>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</si>
  <si>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</si>
  <si>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</si>
  <si>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</si>
  <si>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</si>
  <si>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</si>
  <si>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</si>
  <si>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</si>
  <si>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</si>
  <si>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</si>
  <si>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</si>
  <si>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</si>
  <si>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</si>
  <si>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</si>
  <si>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</si>
  <si>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</si>
  <si>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</si>
  <si>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</si>
  <si>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</si>
  <si>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</si>
  <si>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</si>
  <si>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</si>
  <si>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</si>
  <si>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</si>
  <si>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</si>
  <si>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</si>
  <si>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</si>
  <si>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</si>
  <si>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</si>
  <si>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</si>
  <si>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</si>
  <si>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</si>
  <si>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</si>
  <si>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</si>
  <si>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</si>
  <si>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</si>
  <si>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</si>
  <si>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</si>
  <si>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</si>
  <si>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</si>
  <si>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</si>
  <si>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</si>
  <si>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</si>
  <si>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</si>
  <si>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</si>
  <si>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</si>
  <si>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</si>
  <si>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</si>
  <si>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</si>
  <si>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</si>
  <si>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</si>
  <si>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</si>
  <si>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</si>
  <si>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</si>
  <si>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</si>
  <si>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</si>
  <si>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</si>
  <si>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</si>
  <si>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</si>
  <si>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</si>
  <si>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</si>
  <si>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</si>
  <si>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</si>
  <si>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</si>
  <si>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</si>
  <si>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</si>
  <si>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</si>
  <si>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</si>
  <si>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</si>
  <si>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</si>
  <si>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</si>
  <si>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</si>
  <si>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</si>
  <si>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</si>
  <si>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</si>
  <si>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</si>
  <si>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</si>
  <si>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</si>
  <si>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</si>
  <si>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</si>
  <si>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</si>
  <si>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</si>
  <si>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</si>
  <si>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</si>
  <si>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</si>
  <si>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</si>
  <si>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</si>
  <si>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</si>
  <si>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</si>
  <si>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</si>
  <si>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</si>
  <si>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</si>
  <si>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</si>
  <si>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</si>
  <si>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</si>
  <si>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</si>
  <si>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</si>
  <si>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</si>
  <si>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</si>
  <si>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</si>
  <si>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</si>
  <si>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</si>
  <si>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</si>
  <si>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</si>
  <si>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</si>
  <si>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</si>
  <si>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</si>
  <si>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</si>
  <si>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</si>
  <si>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</si>
  <si>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</si>
  <si>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</si>
  <si>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</si>
  <si>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</si>
  <si>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</si>
  <si>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</si>
  <si>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</si>
  <si>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</si>
  <si>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</si>
  <si>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</si>
  <si>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</si>
  <si>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</si>
  <si>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</si>
  <si>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</si>
  <si>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</si>
  <si>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</si>
  <si>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</si>
  <si>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</si>
  <si>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</si>
  <si>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</si>
  <si>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</si>
  <si>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</si>
  <si>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</si>
  <si>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</si>
  <si>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</si>
  <si>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</si>
  <si>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</si>
  <si>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</si>
  <si>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</si>
  <si>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</si>
  <si>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</si>
  <si>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</si>
  <si>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</si>
  <si>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</si>
  <si>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</si>
  <si>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</si>
  <si>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</si>
  <si>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</si>
  <si>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</si>
  <si>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</si>
  <si>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</si>
  <si>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</si>
  <si>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</si>
  <si>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</si>
  <si>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</si>
  <si>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</si>
  <si>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</si>
  <si>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</si>
  <si>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</si>
  <si>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</si>
  <si>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</si>
  <si>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</si>
  <si>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</si>
  <si>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</si>
  <si>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</si>
  <si>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</si>
  <si>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</si>
  <si>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</si>
  <si>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</si>
  <si>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</si>
  <si>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</si>
  <si>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</si>
  <si>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</si>
  <si>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</si>
  <si>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</si>
  <si>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</si>
  <si>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</si>
  <si>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</si>
  <si>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</si>
  <si>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</si>
  <si>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</si>
  <si>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</si>
  <si>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</si>
  <si>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</si>
  <si>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</si>
  <si>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</si>
  <si>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</si>
  <si>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</si>
  <si>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</si>
  <si>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</si>
  <si>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</si>
  <si>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</si>
  <si>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</si>
  <si>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</si>
  <si>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</si>
  <si>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</si>
  <si>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</si>
  <si>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</si>
  <si>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</si>
  <si>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</si>
  <si>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</si>
  <si>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</si>
  <si>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</si>
  <si>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</si>
  <si>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</si>
  <si>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</si>
  <si>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</si>
  <si>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</si>
  <si>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</si>
  <si>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</si>
  <si>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</si>
  <si>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</si>
  <si>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</si>
  <si>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</si>
  <si>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</si>
  <si>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</si>
  <si>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</si>
  <si>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</si>
  <si>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</si>
  <si>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</si>
  <si>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</si>
  <si>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</si>
  <si>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</si>
  <si>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</si>
  <si>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</si>
  <si>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</si>
  <si>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</si>
  <si>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</si>
  <si>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</si>
  <si>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</si>
  <si>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</si>
  <si>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</si>
  <si>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</si>
  <si>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</si>
  <si>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</si>
  <si>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</si>
  <si>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</si>
  <si>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</si>
  <si>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</si>
  <si>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</si>
  <si>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</si>
  <si>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</si>
  <si>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</si>
  <si>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</si>
  <si>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</si>
  <si>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</si>
  <si>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</si>
  <si>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</si>
  <si>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</si>
  <si>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</si>
  <si>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</si>
  <si>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</si>
  <si>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</si>
  <si>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</si>
  <si>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</si>
  <si>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</si>
  <si>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</si>
  <si>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</si>
  <si>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</si>
  <si>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</si>
  <si>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</si>
  <si>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</si>
  <si>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</si>
  <si>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</si>
  <si>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</si>
  <si>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</si>
  <si>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</si>
  <si>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</si>
  <si>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</si>
  <si>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</si>
  <si>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</si>
  <si>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</si>
  <si>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</si>
  <si>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</si>
  <si>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</si>
  <si>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</si>
  <si>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</si>
  <si>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</si>
  <si>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</si>
  <si>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</si>
  <si>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</si>
  <si>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</si>
  <si>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</si>
  <si>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</si>
  <si>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</si>
  <si>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</si>
  <si>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</si>
  <si>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</si>
  <si>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</si>
  <si>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</si>
  <si>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</si>
  <si>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</si>
  <si>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</si>
  <si>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</si>
  <si>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</si>
  <si>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</si>
  <si>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</si>
  <si>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</si>
  <si>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</si>
  <si>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</si>
  <si>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</si>
  <si>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</si>
  <si>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</si>
  <si>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</si>
  <si>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</si>
  <si>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</si>
  <si>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</si>
  <si>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</si>
  <si>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</si>
  <si>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</si>
  <si>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</si>
  <si>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</si>
  <si>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</si>
  <si>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</si>
  <si>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</si>
  <si>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</si>
  <si>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</si>
  <si>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</si>
  <si>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</si>
  <si>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</si>
  <si>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</si>
  <si>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</si>
  <si>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</si>
  <si>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</si>
  <si>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</si>
  <si>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</si>
  <si>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</si>
  <si>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</si>
  <si>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</si>
  <si>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</si>
  <si>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</si>
  <si>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</si>
  <si>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</si>
  <si>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</si>
  <si>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</si>
  <si>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</si>
  <si>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</si>
  <si>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</si>
  <si>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</si>
  <si>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</si>
  <si>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</si>
  <si>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</si>
  <si>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</si>
  <si>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</si>
  <si>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</si>
  <si>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</si>
  <si>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</si>
  <si>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</si>
  <si>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</si>
  <si>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</si>
  <si>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</si>
  <si>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</si>
  <si>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</si>
  <si>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</si>
  <si>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</si>
  <si>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</si>
  <si>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</si>
  <si>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</si>
  <si>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</si>
  <si>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</si>
  <si>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</si>
  <si>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</si>
  <si>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</si>
  <si>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</si>
  <si>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</si>
  <si>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</si>
  <si>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</si>
  <si>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</si>
  <si>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</si>
  <si>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</si>
  <si>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</si>
  <si>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</si>
  <si>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</si>
  <si>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</si>
  <si>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</si>
  <si>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</si>
  <si>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</si>
  <si>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</si>
  <si>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</si>
  <si>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</si>
  <si>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</si>
  <si>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</si>
  <si>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</si>
  <si>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</si>
  <si>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</si>
  <si>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</si>
  <si>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</si>
  <si>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</si>
  <si>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</si>
  <si>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</si>
  <si>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</si>
  <si>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</si>
  <si>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</si>
  <si>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</si>
  <si>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</si>
  <si>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</si>
  <si>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</si>
  <si>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</si>
  <si>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</si>
  <si>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</si>
  <si>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</si>
  <si>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</si>
  <si>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</si>
  <si>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</si>
  <si>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</si>
  <si>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</si>
  <si>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</si>
  <si>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</si>
  <si>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</si>
  <si>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</si>
  <si>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</si>
  <si>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</si>
  <si>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</si>
  <si>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</si>
  <si>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</si>
  <si>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</si>
  <si>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</si>
  <si>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</si>
  <si>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</si>
  <si>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</si>
  <si>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</si>
  <si>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</si>
  <si>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</si>
  <si>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</si>
  <si>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</si>
  <si>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</si>
  <si>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</si>
  <si>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</si>
  <si>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</si>
  <si>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</si>
  <si>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</si>
  <si>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</si>
  <si>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</si>
  <si>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</si>
  <si>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</si>
  <si>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</si>
  <si>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</si>
  <si>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</si>
  <si>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</si>
  <si>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</si>
  <si>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</si>
  <si>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</si>
  <si>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</si>
  <si>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</si>
  <si>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</si>
  <si>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</si>
  <si>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</si>
  <si>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</si>
  <si>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</si>
  <si>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</si>
  <si>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</si>
  <si>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</si>
  <si>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</si>
  <si>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</si>
  <si>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</si>
  <si>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</si>
  <si>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</si>
  <si>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</si>
  <si>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</si>
  <si>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</si>
  <si>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</si>
  <si>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</si>
  <si>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</si>
  <si>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</si>
  <si>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</si>
  <si>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</si>
  <si>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</si>
  <si>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</si>
  <si>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</si>
  <si>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</si>
  <si>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</si>
  <si>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</si>
  <si>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</si>
  <si>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</si>
  <si>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</si>
  <si>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</si>
  <si>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</si>
  <si>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</si>
  <si>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</si>
  <si>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</si>
  <si>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</si>
  <si>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</si>
  <si>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</si>
  <si>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</si>
  <si>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</si>
  <si>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</si>
  <si>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</si>
  <si>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</si>
  <si>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</si>
  <si>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</si>
  <si>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</si>
  <si>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</si>
  <si>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</si>
  <si>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</si>
  <si>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</si>
  <si>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</si>
  <si>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</si>
  <si>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</si>
  <si>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</si>
  <si>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</si>
  <si>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</si>
  <si>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</si>
  <si>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</si>
  <si>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</si>
  <si>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</si>
  <si>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</si>
  <si>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</si>
  <si>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</si>
  <si>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</si>
  <si>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</si>
  <si>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</si>
  <si>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</si>
  <si>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</si>
  <si>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</si>
  <si>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</si>
  <si>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</si>
  <si>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</si>
  <si>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</si>
  <si>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</si>
  <si>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</si>
  <si>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</si>
  <si>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</si>
  <si>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</si>
  <si>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</si>
  <si>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</si>
  <si>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</si>
  <si>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</si>
  <si>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</si>
  <si>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</si>
  <si>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</si>
  <si>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</si>
  <si>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</si>
  <si>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</si>
  <si>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</si>
  <si>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</si>
  <si>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</si>
  <si>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</si>
  <si>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</si>
  <si>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</si>
  <si>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</si>
  <si>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</si>
  <si>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</si>
  <si>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</si>
  <si>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</si>
  <si>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</si>
  <si>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</si>
  <si>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</si>
  <si>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</si>
  <si>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</si>
  <si>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</si>
  <si>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</si>
  <si>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</si>
  <si>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</si>
  <si>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</si>
  <si>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</si>
  <si>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</si>
  <si>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</si>
  <si>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</si>
  <si>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</si>
  <si>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</si>
  <si>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</si>
  <si>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</si>
  <si>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</si>
  <si>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</si>
  <si>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</si>
  <si>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</si>
  <si>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</si>
  <si>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</si>
  <si>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</si>
  <si>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</si>
  <si>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</si>
  <si>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</si>
  <si>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</si>
  <si>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</si>
  <si>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</si>
  <si>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</si>
  <si>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</si>
  <si>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</si>
  <si>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</si>
  <si>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</si>
  <si>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</si>
  <si>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</si>
  <si>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</si>
  <si>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</si>
  <si>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</si>
  <si>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</si>
  <si>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</si>
  <si>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</si>
  <si>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</si>
  <si>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</si>
  <si>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</si>
  <si>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</si>
  <si>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</si>
  <si>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</si>
  <si>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</si>
  <si>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</si>
  <si>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</si>
  <si>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</si>
  <si>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</si>
  <si>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</si>
  <si>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</si>
  <si>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</si>
  <si>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</si>
  <si>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</si>
  <si>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</si>
  <si>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</si>
  <si>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</si>
  <si>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</si>
  <si>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</si>
  <si>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</si>
  <si>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</si>
  <si>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</si>
  <si>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</si>
  <si>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</si>
  <si>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</si>
  <si>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</si>
  <si>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</si>
  <si>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</si>
  <si>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</si>
  <si>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</si>
  <si>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</si>
  <si>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</si>
  <si>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</si>
  <si>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</si>
  <si>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</si>
  <si>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</si>
  <si>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</si>
  <si>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</si>
  <si>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</si>
  <si>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</si>
  <si>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</si>
  <si>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</si>
  <si>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</si>
  <si>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</si>
  <si>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</si>
  <si>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</si>
  <si>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</si>
  <si>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</si>
  <si>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</si>
  <si>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</si>
  <si>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</si>
  <si>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</si>
  <si>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</si>
  <si>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</si>
  <si>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</si>
  <si>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</si>
  <si>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</si>
  <si>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</si>
  <si>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</si>
  <si>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</si>
  <si>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</si>
  <si>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</si>
  <si>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</si>
  <si>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</si>
  <si>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</si>
  <si>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</si>
  <si>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</si>
  <si>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</si>
  <si>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</si>
  <si>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</si>
  <si>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</si>
  <si>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</si>
  <si>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</si>
  <si>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</si>
  <si>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</si>
  <si>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</si>
  <si>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</si>
  <si>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</si>
  <si>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</si>
  <si>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</si>
  <si>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</si>
  <si>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</si>
  <si>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</si>
  <si>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</si>
  <si>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</si>
  <si>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</si>
  <si>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</si>
  <si>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</si>
  <si>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</si>
  <si>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</si>
  <si>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</si>
  <si>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</si>
  <si>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</si>
  <si>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</si>
  <si>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</si>
  <si>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</si>
  <si>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</si>
  <si>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</si>
  <si>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</si>
  <si>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</si>
  <si>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</si>
  <si>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</si>
  <si>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</si>
  <si>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</si>
  <si>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</si>
  <si>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</si>
  <si>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</si>
  <si>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</si>
  <si>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</si>
  <si>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</si>
  <si>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</si>
  <si>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</si>
  <si>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</si>
  <si>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</si>
  <si>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</si>
  <si>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</si>
  <si>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</si>
  <si>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</si>
  <si>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</si>
  <si>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</si>
  <si>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</si>
  <si>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</si>
  <si>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</si>
  <si>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</si>
  <si>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</si>
  <si>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</si>
  <si>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</si>
  <si>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</si>
  <si>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</si>
  <si>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</si>
  <si>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</si>
  <si>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</si>
  <si>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</si>
  <si>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</si>
  <si>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</si>
  <si>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</si>
  <si>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</si>
  <si>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</si>
  <si>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</si>
  <si>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</si>
  <si>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</si>
  <si>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</si>
  <si>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</si>
  <si>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</si>
  <si>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</si>
  <si>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</si>
  <si>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</si>
  <si>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</si>
  <si>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</si>
  <si>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</si>
  <si>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</si>
  <si>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</si>
  <si>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</si>
  <si>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</si>
  <si>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</si>
  <si>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</si>
  <si>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</si>
  <si>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</si>
  <si>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</si>
  <si>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</si>
  <si>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</si>
  <si>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</si>
  <si>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</si>
  <si>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</si>
  <si>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</si>
  <si>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</si>
  <si>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</si>
  <si>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</si>
  <si>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</si>
  <si>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</si>
  <si>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</si>
  <si>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</si>
  <si>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</si>
  <si>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</si>
  <si>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</si>
  <si>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</si>
  <si>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</si>
  <si>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</si>
  <si>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</si>
  <si>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</si>
  <si>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</si>
  <si>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</si>
  <si>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</si>
  <si>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</si>
  <si>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</si>
  <si>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</si>
  <si>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</si>
  <si>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</si>
  <si>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</si>
  <si>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</si>
  <si>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</si>
  <si>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</si>
  <si>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</si>
  <si>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</si>
  <si>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</si>
  <si>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</si>
  <si>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</si>
  <si>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</si>
  <si>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</si>
  <si>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</si>
  <si>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</si>
  <si>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</si>
  <si>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</si>
  <si>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</si>
  <si>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</si>
  <si>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</si>
  <si>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</si>
  <si>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</si>
  <si>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</si>
  <si>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</si>
  <si>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</si>
  <si>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</si>
  <si>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</si>
  <si>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</si>
  <si>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</si>
  <si>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</si>
  <si>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</si>
  <si>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</si>
  <si>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</si>
  <si>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</si>
  <si>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</si>
  <si>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</si>
  <si>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</si>
  <si>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</si>
  <si>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</si>
  <si>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</si>
  <si>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</si>
  <si>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</si>
  <si>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</si>
  <si>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</si>
  <si>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</si>
  <si>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</si>
  <si>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</si>
  <si>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</si>
  <si>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</si>
  <si>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</si>
  <si>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</si>
  <si>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</si>
  <si>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</si>
  <si>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</si>
  <si>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</si>
  <si>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</si>
  <si>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</si>
  <si>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</si>
  <si>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</si>
  <si>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</si>
  <si>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</si>
  <si>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</si>
  <si>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</si>
  <si>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</si>
  <si>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</si>
  <si>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</si>
  <si>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</si>
  <si>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</si>
  <si>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</si>
  <si>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</si>
  <si>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</si>
  <si>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</si>
  <si>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</si>
  <si>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</si>
  <si>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</si>
  <si>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</si>
  <si>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</si>
  <si>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</si>
  <si>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</si>
  <si>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</si>
  <si>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</si>
  <si>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</si>
  <si>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</si>
  <si>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</si>
  <si>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</si>
  <si>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</si>
  <si>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</si>
  <si>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</si>
  <si>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</si>
  <si>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</si>
  <si>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</si>
  <si>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</si>
  <si>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</si>
  <si>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</si>
  <si>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</si>
  <si>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</si>
  <si>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</si>
  <si>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</si>
  <si>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</si>
  <si>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</si>
  <si>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</si>
  <si>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</si>
  <si>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</si>
  <si>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</si>
  <si>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</si>
  <si>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</si>
  <si>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</si>
  <si>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</si>
  <si>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</si>
  <si>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</si>
  <si>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</si>
  <si>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</si>
  <si>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</si>
  <si>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</si>
  <si>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</si>
  <si>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</si>
  <si>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</si>
  <si>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</si>
  <si>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</si>
  <si>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</si>
  <si>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</si>
  <si>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</si>
  <si>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</si>
  <si>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</si>
  <si>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</si>
  <si>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</si>
  <si>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</si>
  <si>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</si>
  <si>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</si>
  <si>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</si>
  <si>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</si>
  <si>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</si>
  <si>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</si>
  <si>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</si>
  <si>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</si>
  <si>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</si>
  <si>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</si>
  <si>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</si>
  <si>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</si>
  <si>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</si>
  <si>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</si>
  <si>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</si>
  <si>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</si>
  <si>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</si>
  <si>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</si>
  <si>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</si>
  <si>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</si>
  <si>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</si>
  <si>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</si>
  <si>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</si>
  <si>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</si>
  <si>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</si>
  <si>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</si>
  <si>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</si>
  <si>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</si>
  <si>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</si>
  <si>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</si>
  <si>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</si>
  <si>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</si>
  <si>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</si>
  <si>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</si>
  <si>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</si>
  <si>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</si>
  <si>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</si>
  <si>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</si>
  <si>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</si>
  <si>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</si>
  <si>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</si>
  <si>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</si>
  <si>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</si>
  <si>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</si>
  <si>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</si>
  <si>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</si>
  <si>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</si>
  <si>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</si>
  <si>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</si>
  <si>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</si>
  <si>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</si>
  <si>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</si>
  <si>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</si>
  <si>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</si>
  <si>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</si>
  <si>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</si>
  <si>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</si>
  <si>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</si>
  <si>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</si>
  <si>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</si>
  <si>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</si>
  <si>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</si>
  <si>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</si>
  <si>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</si>
  <si>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</si>
  <si>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</si>
  <si>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</si>
  <si>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</si>
  <si>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</si>
  <si>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</si>
  <si>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</si>
  <si>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</si>
  <si>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</si>
  <si>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</si>
  <si>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</si>
  <si>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</si>
  <si>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</si>
  <si>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</si>
  <si>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</si>
  <si>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</si>
  <si>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</si>
  <si>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</si>
  <si>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</si>
  <si>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</si>
  <si>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</si>
  <si>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</si>
  <si>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</si>
  <si>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</si>
  <si>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</si>
  <si>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</si>
  <si>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</si>
  <si>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</si>
  <si>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</si>
  <si>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</si>
  <si>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</si>
  <si>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</si>
  <si>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</si>
  <si>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</si>
  <si>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</si>
  <si>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</si>
  <si>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</si>
  <si>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</si>
  <si>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</si>
  <si>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</si>
  <si>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</si>
  <si>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</si>
  <si>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</si>
  <si>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</si>
  <si>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</si>
  <si>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</si>
  <si>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</si>
  <si>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</si>
  <si>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</si>
  <si>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</si>
  <si>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</si>
  <si>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</si>
  <si>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</si>
  <si>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</si>
  <si>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</si>
  <si>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</si>
  <si>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</si>
  <si>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</si>
  <si>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</si>
  <si>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</si>
  <si>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</si>
  <si>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</si>
  <si>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</si>
  <si>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</si>
  <si>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</si>
  <si>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</si>
  <si>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</si>
  <si>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</si>
  <si>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</si>
  <si>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</si>
  <si>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</si>
  <si>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</si>
  <si>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</si>
  <si>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</si>
  <si>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</si>
  <si>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</si>
  <si>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</si>
  <si>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</si>
  <si>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</si>
  <si>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</si>
  <si>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</si>
  <si>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</si>
  <si>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</si>
  <si>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</si>
  <si>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</si>
  <si>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</si>
  <si>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</si>
  <si>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</si>
  <si>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</si>
  <si>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</si>
  <si>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</si>
  <si>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</si>
  <si>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</si>
  <si>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</si>
  <si>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</si>
  <si>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</si>
  <si>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</si>
  <si>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</si>
  <si>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</si>
  <si>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</si>
  <si>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</si>
  <si>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</si>
  <si>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</si>
  <si>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</si>
  <si>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</si>
  <si>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</si>
  <si>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</si>
  <si>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</si>
  <si>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</si>
  <si>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</si>
  <si>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</si>
  <si>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</si>
  <si>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</si>
  <si>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</si>
  <si>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</si>
  <si>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</si>
  <si>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</si>
  <si>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</si>
  <si>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</si>
  <si>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</si>
  <si>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</si>
  <si>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</si>
  <si>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</si>
  <si>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</si>
  <si>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</si>
  <si>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</si>
  <si>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</si>
  <si>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</si>
  <si>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</si>
  <si>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</si>
  <si>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</si>
  <si>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</si>
  <si>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</si>
  <si>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</si>
  <si>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</si>
  <si>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</si>
  <si>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</si>
  <si>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</si>
  <si>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</si>
  <si>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</si>
  <si>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</si>
  <si>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</si>
  <si>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</si>
  <si>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</si>
  <si>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</si>
  <si>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</si>
  <si>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</si>
  <si>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</si>
  <si>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</si>
  <si>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</si>
  <si>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</si>
  <si>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</si>
  <si>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</si>
  <si>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</si>
  <si>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</si>
  <si>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</si>
  <si>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</si>
  <si>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</si>
  <si>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</si>
  <si>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</si>
  <si>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</si>
  <si>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</si>
  <si>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</si>
  <si>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</si>
  <si>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</si>
  <si>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</si>
  <si>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</si>
  <si>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</si>
  <si>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</si>
  <si>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</si>
  <si>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</si>
  <si>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</si>
  <si>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</si>
  <si>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</si>
  <si>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</si>
  <si>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</si>
  <si>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</si>
  <si>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</si>
  <si>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</si>
  <si>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</si>
  <si>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</si>
  <si>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</si>
  <si>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</si>
  <si>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</si>
  <si>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</si>
  <si>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</si>
  <si>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</si>
  <si>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</si>
  <si>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</si>
  <si>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</si>
  <si>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</si>
  <si>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</si>
  <si>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</si>
  <si>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</si>
  <si>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</si>
  <si>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</si>
  <si>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</si>
  <si>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</si>
  <si>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</si>
  <si>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</si>
  <si>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</si>
  <si>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</si>
  <si>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</si>
  <si>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</si>
  <si>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</si>
  <si>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</si>
  <si>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</si>
  <si>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</si>
  <si>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</si>
  <si>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</si>
  <si>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</si>
  <si>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</si>
  <si>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</si>
  <si>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</si>
  <si>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</si>
  <si>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</si>
  <si>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</si>
  <si>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</si>
  <si>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</si>
  <si>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</si>
  <si>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</si>
  <si>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</si>
  <si>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</si>
  <si>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</si>
  <si>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</si>
  <si>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</si>
  <si>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</si>
  <si>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</si>
  <si>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</si>
  <si>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</si>
  <si>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</si>
  <si>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</si>
  <si>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</si>
  <si>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</si>
  <si>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</si>
  <si>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</si>
  <si>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</si>
  <si>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</si>
  <si>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</si>
  <si>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</si>
  <si>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</si>
  <si>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</si>
  <si>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</si>
  <si>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</si>
  <si>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</si>
  <si>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</si>
  <si>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</si>
  <si>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</si>
  <si>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</si>
  <si>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</si>
  <si>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</si>
  <si>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</si>
  <si>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</si>
  <si>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</si>
  <si>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</si>
  <si>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</si>
  <si>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</si>
  <si>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</si>
  <si>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</si>
  <si>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</si>
  <si>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</si>
  <si>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</si>
  <si>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</si>
  <si>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</si>
  <si>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</si>
  <si>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</si>
  <si>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</si>
  <si>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</si>
  <si>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</si>
  <si>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</si>
  <si>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</si>
  <si>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</si>
  <si>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</si>
  <si>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</si>
  <si>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</si>
  <si>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</si>
  <si>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</si>
  <si>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</si>
  <si>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</si>
  <si>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</si>
  <si>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</si>
  <si>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</si>
  <si>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</si>
  <si>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</si>
  <si>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</si>
  <si>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</si>
  <si>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</si>
  <si>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</si>
  <si>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</si>
  <si>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</si>
  <si>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</si>
  <si>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</si>
  <si>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</si>
  <si>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</si>
  <si>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</si>
  <si>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</si>
  <si>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</si>
  <si>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</si>
  <si>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</si>
  <si>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</si>
  <si>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</si>
  <si>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</si>
  <si>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</si>
  <si>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</si>
  <si>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</si>
  <si>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</si>
  <si>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</si>
  <si>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</si>
  <si>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</si>
  <si>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</si>
  <si>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</si>
  <si>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</si>
  <si>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</si>
  <si>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</si>
  <si>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</si>
  <si>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</si>
  <si>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</si>
  <si>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</si>
  <si>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</si>
  <si>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</si>
  <si>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</si>
  <si>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</si>
  <si>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</si>
  <si>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</si>
  <si>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</si>
  <si>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</si>
  <si>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</si>
  <si>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</si>
  <si>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</si>
  <si>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</si>
  <si>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</si>
  <si>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</si>
  <si>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</si>
  <si>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</si>
  <si>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</si>
  <si>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</si>
  <si>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</si>
  <si>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</si>
  <si>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</si>
  <si>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</si>
  <si>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</si>
  <si>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</si>
  <si>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</si>
  <si>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</si>
  <si>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</si>
  <si>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</si>
  <si>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</si>
  <si>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</si>
  <si>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</si>
  <si>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</si>
  <si>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</si>
  <si>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</si>
  <si>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</si>
  <si>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</si>
  <si>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</si>
  <si>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</si>
  <si>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</si>
  <si>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</si>
  <si>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</si>
  <si>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</si>
  <si>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</si>
  <si>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</si>
  <si>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</si>
  <si>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</si>
  <si>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</si>
  <si>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</si>
  <si>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</si>
  <si>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</si>
  <si>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</si>
  <si>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</si>
  <si>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</si>
  <si>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</si>
  <si>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</si>
  <si>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</si>
  <si>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</si>
  <si>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</si>
  <si>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</si>
  <si>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</si>
  <si>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</si>
  <si>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</si>
  <si>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</si>
  <si>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</si>
  <si>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</si>
  <si>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</si>
  <si>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</si>
  <si>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</si>
  <si>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</si>
  <si>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</si>
  <si>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</si>
  <si>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</si>
  <si>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</si>
  <si>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</si>
  <si>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</si>
  <si>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</si>
  <si>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</si>
  <si>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</si>
  <si>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</si>
  <si>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</si>
  <si>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</si>
  <si>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</si>
  <si>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</si>
  <si>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</si>
  <si>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</si>
  <si>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</si>
  <si>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</si>
  <si>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</si>
  <si>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</si>
  <si>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</si>
  <si>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</si>
  <si>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</si>
  <si>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</si>
  <si>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</si>
  <si>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</si>
  <si>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</si>
  <si>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</si>
  <si>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</si>
  <si>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</si>
  <si>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</si>
  <si>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</si>
  <si>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</si>
  <si>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</si>
  <si>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</si>
  <si>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</si>
  <si>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</si>
  <si>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</si>
  <si>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</si>
  <si>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</si>
  <si>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</si>
  <si>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</si>
  <si>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</si>
  <si>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</si>
  <si>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</si>
  <si>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</si>
  <si>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</si>
  <si>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</si>
  <si>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</si>
  <si>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</si>
  <si>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</si>
  <si>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</si>
  <si>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</si>
  <si>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</si>
  <si>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</si>
  <si>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</si>
  <si>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</si>
  <si>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</si>
  <si>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</si>
  <si>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</si>
  <si>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</si>
  <si>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</si>
  <si>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</si>
  <si>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</si>
  <si>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</si>
  <si>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</si>
  <si>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</si>
  <si>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</si>
  <si>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</si>
  <si>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</si>
  <si>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</si>
  <si>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</si>
  <si>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</si>
  <si>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</si>
  <si>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</si>
  <si>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</si>
  <si>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</si>
  <si>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</si>
  <si>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</si>
  <si>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</si>
  <si>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</si>
  <si>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</si>
  <si>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</si>
  <si>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</si>
  <si>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</si>
  <si>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</si>
  <si>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</si>
  <si>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</si>
  <si>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</si>
  <si>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</si>
  <si>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</si>
  <si>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</si>
  <si>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</si>
  <si>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</si>
  <si>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</si>
  <si>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</si>
  <si>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</si>
  <si>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</si>
  <si>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</si>
  <si>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</si>
  <si>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</si>
  <si>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</si>
  <si>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</si>
  <si>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</si>
  <si>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</si>
  <si>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</si>
  <si>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</si>
  <si>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</si>
  <si>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</si>
  <si>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</si>
  <si>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</si>
  <si>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</si>
  <si>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</si>
  <si>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</si>
  <si>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</si>
  <si>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</si>
  <si>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</si>
  <si>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</si>
  <si>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</si>
  <si>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</si>
  <si>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</si>
  <si>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</si>
  <si>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</si>
  <si>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</si>
  <si>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</si>
  <si>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</si>
  <si>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</si>
  <si>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</si>
  <si>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</si>
  <si>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</si>
  <si>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</si>
  <si>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</si>
  <si>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</si>
  <si>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</si>
  <si>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</si>
  <si>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</si>
  <si>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</si>
  <si>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</si>
  <si>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</si>
  <si>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</si>
  <si>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</si>
  <si>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</si>
  <si>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</si>
  <si>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</si>
  <si>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</si>
  <si>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</si>
  <si>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</si>
  <si>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</si>
  <si>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</si>
  <si>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</si>
  <si>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</si>
  <si>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</si>
  <si>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</si>
  <si>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</si>
  <si>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</si>
  <si>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</si>
  <si>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</si>
  <si>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</si>
  <si>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</si>
  <si>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</si>
  <si>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</si>
  <si>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</si>
  <si>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</si>
  <si>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</si>
  <si>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</si>
  <si>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</si>
  <si>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</si>
  <si>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</si>
  <si>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</si>
  <si>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</si>
  <si>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</si>
  <si>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</si>
  <si>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</si>
  <si>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</si>
  <si>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</si>
  <si>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</si>
  <si>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</si>
  <si>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</si>
  <si>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</si>
  <si>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</si>
  <si>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</si>
  <si>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</si>
  <si>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</si>
  <si>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</si>
  <si>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</si>
  <si>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</si>
  <si>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</si>
  <si>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</si>
  <si>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</si>
  <si>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</si>
  <si>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</si>
  <si>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</si>
  <si>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</si>
  <si>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</si>
  <si>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</si>
  <si>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</si>
  <si>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</si>
  <si>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</si>
  <si>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</si>
  <si>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</si>
  <si>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</si>
  <si>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</si>
  <si>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</si>
  <si>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</si>
  <si>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</si>
  <si>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</si>
  <si>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</si>
  <si>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</si>
  <si>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</si>
  <si>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</si>
  <si>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</si>
  <si>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</si>
  <si>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</si>
  <si>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</si>
  <si>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</si>
  <si>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</si>
  <si>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</si>
  <si>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</si>
  <si>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</si>
  <si>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</si>
  <si>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</si>
  <si>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</si>
  <si>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</si>
  <si>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</si>
  <si>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</si>
  <si>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</si>
  <si>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</si>
  <si>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</si>
  <si>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</si>
  <si>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</si>
  <si>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</si>
  <si>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</si>
  <si>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</si>
  <si>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</si>
  <si>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</si>
  <si>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</si>
  <si>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</si>
  <si>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</si>
  <si>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</si>
  <si>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</si>
  <si>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</si>
  <si>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</si>
  <si>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</si>
  <si>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</si>
  <si>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</si>
  <si>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</si>
  <si>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</si>
  <si>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</si>
  <si>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</si>
  <si>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</si>
  <si>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</si>
  <si>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</si>
  <si>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</si>
  <si>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</si>
  <si>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</si>
  <si>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</si>
  <si>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</si>
  <si>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</si>
  <si>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</si>
  <si>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</si>
  <si>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</si>
  <si>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</si>
  <si>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</si>
  <si>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</si>
  <si>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</si>
  <si>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</si>
  <si>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</si>
  <si>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</si>
  <si>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</si>
  <si>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</si>
  <si>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</si>
  <si>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</si>
  <si>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</si>
  <si>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</si>
  <si>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</si>
  <si>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</si>
  <si>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</si>
  <si>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</si>
  <si>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</si>
  <si>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</si>
  <si>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</si>
  <si>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</si>
  <si>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</si>
  <si>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</si>
  <si>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</si>
  <si>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</si>
  <si>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</si>
  <si>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</si>
  <si>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</si>
  <si>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</si>
  <si>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</si>
  <si>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</si>
  <si>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</si>
  <si>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</si>
  <si>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</si>
  <si>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</si>
  <si>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</si>
  <si>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</si>
  <si>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</si>
  <si>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</si>
  <si>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</si>
  <si>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</si>
  <si>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</si>
  <si>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</si>
  <si>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</si>
  <si>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</si>
  <si>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</si>
  <si>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</si>
  <si>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</si>
  <si>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</si>
  <si>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</si>
  <si>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</si>
  <si>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</si>
  <si>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</si>
  <si>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</si>
  <si>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</si>
  <si>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</si>
  <si>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</si>
  <si>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</si>
  <si>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</si>
  <si>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</si>
  <si>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</si>
  <si>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</si>
  <si>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</si>
  <si>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</si>
  <si>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</si>
  <si>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</si>
  <si>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</si>
  <si>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</si>
  <si>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</si>
  <si>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</si>
  <si>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</si>
  <si>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</si>
  <si>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</si>
  <si>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</si>
  <si>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</si>
  <si>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</si>
  <si>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</si>
  <si>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</si>
  <si>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</si>
  <si>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</si>
  <si>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</si>
  <si>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</si>
  <si>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</si>
  <si>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</si>
  <si>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</si>
  <si>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</si>
  <si>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</si>
  <si>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</si>
  <si>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</si>
  <si>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</si>
  <si>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</si>
  <si>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</si>
  <si>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</si>
  <si>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</si>
  <si>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</si>
  <si>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</si>
  <si>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</si>
  <si>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</si>
  <si>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</si>
  <si>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</si>
  <si>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</si>
  <si>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</si>
  <si>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</si>
  <si>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</si>
  <si>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</si>
  <si>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</si>
  <si>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</si>
  <si>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</si>
  <si>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</si>
  <si>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</si>
  <si>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</si>
  <si>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</si>
  <si>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</si>
  <si>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</si>
  <si>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</si>
  <si>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</si>
  <si>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</si>
  <si>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</si>
  <si>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</si>
  <si>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</si>
  <si>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</si>
  <si>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</si>
  <si>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</si>
  <si>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</si>
  <si>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</si>
  <si>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</si>
  <si>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</si>
  <si>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</si>
  <si>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</si>
  <si>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</si>
  <si>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</si>
  <si>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</si>
  <si>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</si>
  <si>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</si>
  <si>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</si>
  <si>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</si>
  <si>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</si>
  <si>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</si>
  <si>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</si>
  <si>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</si>
  <si>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</si>
  <si>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</si>
  <si>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</si>
  <si>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</si>
  <si>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</si>
  <si>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</si>
  <si>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</si>
  <si>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</si>
  <si>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</si>
  <si>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</si>
  <si>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</si>
  <si>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</si>
  <si>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</si>
  <si>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</si>
  <si>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</si>
  <si>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</si>
  <si>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</si>
  <si>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</si>
  <si>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</si>
  <si>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</si>
  <si>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</si>
  <si>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</si>
  <si>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</si>
  <si>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</si>
  <si>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</si>
  <si>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</si>
  <si>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</si>
  <si>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</si>
  <si>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</si>
  <si>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</si>
  <si>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</si>
  <si>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</si>
  <si>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</si>
  <si>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</si>
  <si>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</si>
  <si>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</si>
  <si>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</si>
  <si>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</si>
  <si>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</si>
  <si>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</si>
  <si>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</si>
  <si>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</si>
  <si>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</si>
  <si>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</si>
  <si>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</si>
  <si>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</si>
  <si>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</si>
  <si>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</si>
  <si>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</si>
  <si>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</si>
  <si>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</si>
  <si>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</si>
  <si>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</si>
  <si>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</si>
  <si>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</si>
  <si>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</si>
  <si>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</si>
  <si>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</si>
  <si>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</si>
  <si>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</si>
  <si>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</si>
  <si>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</si>
  <si>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</si>
  <si>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</si>
  <si>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</si>
  <si>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</si>
  <si>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</si>
  <si>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</si>
  <si>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</si>
  <si>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</si>
  <si>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</si>
  <si>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</si>
  <si>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</si>
  <si>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</si>
  <si>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</si>
  <si>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</si>
  <si>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</si>
  <si>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</si>
  <si>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</si>
  <si>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</si>
  <si>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</si>
  <si>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</si>
  <si>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</si>
  <si>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</si>
  <si>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</si>
  <si>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</si>
  <si>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</si>
  <si>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</si>
  <si>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</si>
  <si>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</si>
  <si>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</si>
  <si>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</si>
  <si>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</si>
  <si>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</si>
  <si>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</si>
  <si>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</si>
  <si>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</si>
  <si>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</si>
  <si>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</si>
  <si>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</si>
  <si>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</si>
  <si>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</si>
  <si>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</si>
  <si>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</si>
  <si>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</si>
  <si>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</si>
  <si>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</si>
  <si>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</si>
  <si>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</si>
  <si>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</si>
  <si>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</si>
  <si>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</si>
  <si>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</si>
  <si>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</si>
  <si>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</si>
  <si>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</si>
  <si>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</si>
  <si>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</si>
  <si>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</si>
  <si>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</si>
  <si>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</si>
  <si>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</si>
  <si>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</si>
  <si>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</si>
  <si>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</si>
  <si>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</si>
  <si>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</si>
  <si>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</si>
  <si>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</si>
  <si>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</si>
  <si>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</si>
  <si>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</si>
  <si>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</si>
  <si>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</si>
  <si>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</si>
  <si>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</si>
  <si>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</si>
  <si>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</si>
  <si>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</si>
  <si>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</si>
  <si>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</si>
  <si>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</si>
  <si>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</si>
  <si>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</si>
  <si>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</si>
  <si>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</si>
  <si>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</si>
  <si>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</si>
  <si>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</si>
  <si>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</si>
  <si>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</si>
  <si>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</si>
  <si>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</si>
  <si>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</si>
  <si>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</si>
  <si>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</si>
  <si>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</si>
  <si>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</si>
  <si>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</si>
  <si>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</si>
  <si>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</si>
  <si>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</si>
  <si>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</si>
  <si>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</si>
  <si>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</si>
  <si>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</si>
  <si>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</si>
  <si>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</si>
  <si>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</si>
  <si>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</si>
  <si>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</si>
  <si>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</si>
  <si>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</si>
  <si>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</si>
  <si>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</si>
  <si>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</si>
  <si>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</si>
  <si>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</si>
  <si>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</si>
  <si>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</si>
  <si>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</si>
  <si>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</si>
  <si>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</si>
  <si>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</si>
  <si>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</si>
  <si>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</si>
  <si>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</si>
  <si>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</si>
  <si>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</si>
  <si>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</si>
  <si>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</si>
  <si>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</si>
  <si>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</si>
  <si>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</si>
  <si>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</si>
  <si>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</si>
  <si>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</si>
  <si>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</si>
  <si>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</si>
  <si>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</si>
  <si>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</si>
  <si>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</si>
  <si>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</si>
  <si>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</si>
  <si>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</si>
  <si>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</si>
  <si>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</si>
  <si>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</si>
  <si>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</si>
  <si>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</si>
  <si>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</si>
  <si>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</si>
  <si>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</si>
  <si>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</si>
  <si>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</si>
  <si>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</si>
  <si>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</si>
  <si>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</si>
  <si>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</si>
  <si>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</si>
  <si>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</si>
  <si>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</si>
  <si>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</si>
  <si>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</si>
  <si>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</si>
  <si>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</si>
  <si>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</si>
  <si>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</si>
  <si>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</si>
  <si>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</si>
  <si>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</si>
  <si>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</si>
  <si>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</si>
  <si>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</si>
  <si>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</si>
  <si>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</si>
  <si>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</si>
  <si>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</si>
  <si>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</si>
  <si>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</si>
  <si>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</si>
  <si>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</si>
  <si>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</si>
  <si>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</si>
  <si>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</si>
  <si>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</si>
  <si>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</si>
  <si>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</si>
  <si>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</si>
  <si>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</si>
  <si>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</si>
  <si>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</si>
  <si>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</si>
  <si>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</si>
  <si>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</si>
  <si>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</si>
  <si>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</si>
  <si>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</si>
  <si>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</si>
  <si>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</si>
  <si>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</si>
  <si>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</si>
  <si>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</si>
  <si>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</si>
  <si>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</si>
  <si>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</si>
  <si>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</si>
  <si>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</si>
  <si>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</si>
  <si>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</si>
  <si>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</si>
  <si>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</si>
  <si>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</si>
  <si>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</si>
  <si>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</si>
  <si>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</si>
  <si>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</si>
  <si>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</si>
  <si>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</si>
  <si>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</si>
  <si>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</si>
  <si>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</si>
  <si>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</si>
  <si>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</si>
  <si>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</si>
  <si>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</si>
  <si>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</si>
  <si>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</si>
  <si>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</si>
  <si>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</si>
  <si>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</si>
  <si>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</si>
  <si>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</si>
  <si>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</si>
  <si>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</si>
  <si>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</si>
  <si>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</si>
  <si>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</si>
  <si>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</si>
  <si>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</si>
  <si>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</si>
  <si>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</si>
  <si>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</si>
  <si>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</si>
  <si>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</si>
  <si>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</si>
  <si>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</si>
  <si>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</si>
  <si>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</si>
  <si>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</si>
  <si>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</si>
  <si>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</si>
  <si>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</si>
  <si>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</si>
  <si>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</si>
  <si>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</si>
  <si>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</si>
  <si>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</si>
  <si>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</si>
  <si>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</si>
  <si>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</si>
  <si>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</si>
  <si>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</si>
  <si>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</si>
  <si>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</si>
  <si>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</si>
  <si>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</si>
  <si>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</si>
  <si>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</si>
  <si>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</si>
  <si>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</si>
  <si>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</si>
  <si>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</si>
  <si>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</si>
  <si>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</si>
  <si>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</si>
  <si>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</si>
  <si>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</si>
  <si>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</si>
  <si>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</si>
  <si>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</si>
  <si>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</si>
  <si>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</si>
  <si>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</si>
  <si>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</si>
  <si>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</si>
  <si>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</si>
  <si>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</si>
  <si>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</si>
  <si>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</si>
  <si>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</si>
  <si>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</si>
  <si>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</si>
  <si>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</si>
  <si>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</si>
  <si>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</si>
  <si>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</si>
  <si>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</si>
  <si>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</si>
  <si>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</si>
  <si>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</si>
  <si>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</si>
  <si>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</si>
  <si>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</si>
  <si>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</si>
  <si>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</si>
  <si>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</si>
  <si>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</si>
  <si>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</si>
  <si>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</si>
  <si>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</si>
  <si>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</si>
  <si>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</si>
  <si>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</si>
  <si>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</si>
  <si>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</si>
  <si>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</si>
  <si>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</si>
  <si>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</si>
  <si>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</si>
  <si>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</si>
  <si>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</si>
  <si>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</si>
  <si>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</si>
  <si>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</si>
  <si>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</si>
  <si>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</si>
  <si>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</si>
  <si>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</si>
  <si>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</si>
  <si>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</si>
  <si>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</si>
  <si>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</si>
  <si>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</si>
  <si>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</si>
  <si>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</si>
  <si>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</si>
  <si>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</si>
  <si>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</si>
  <si>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</si>
  <si>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</si>
  <si>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</si>
  <si>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</si>
  <si>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</si>
  <si>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</si>
  <si>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</si>
  <si>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</si>
  <si>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</si>
  <si>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</si>
  <si>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</si>
  <si>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</si>
  <si>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</si>
  <si>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</si>
  <si>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</si>
  <si>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</si>
  <si>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</si>
  <si>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</si>
  <si>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</si>
  <si>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</si>
  <si>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</si>
  <si>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</si>
  <si>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</si>
  <si>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</si>
  <si>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</si>
  <si>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</si>
  <si>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</si>
  <si>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</si>
  <si>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</si>
  <si>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</si>
  <si>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</si>
  <si>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</si>
  <si>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</si>
  <si>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</si>
  <si>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</si>
  <si>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</si>
  <si>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</si>
  <si>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</si>
  <si>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</si>
  <si>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</si>
  <si>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</si>
  <si>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</si>
  <si>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</si>
  <si>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</si>
  <si>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</si>
  <si>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</si>
  <si>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</si>
  <si>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</si>
  <si>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</si>
  <si>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</si>
  <si>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</si>
  <si>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</si>
  <si>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</si>
  <si>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</si>
  <si>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</si>
  <si>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</si>
  <si>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</si>
  <si>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</si>
  <si>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</si>
  <si>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</si>
  <si>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</si>
  <si>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</si>
  <si>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</si>
  <si>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</si>
  <si>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</si>
  <si>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</si>
  <si>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</si>
  <si>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</si>
  <si>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</si>
  <si>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</si>
  <si>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</si>
  <si>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</si>
  <si>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</si>
  <si>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</si>
  <si>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</si>
  <si>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</si>
  <si>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</si>
  <si>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</si>
  <si>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</si>
  <si>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</si>
  <si>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</si>
  <si>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</si>
  <si>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</si>
  <si>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</si>
  <si>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</si>
  <si>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</si>
  <si>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</si>
  <si>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</si>
  <si>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</si>
  <si>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</si>
  <si>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</si>
  <si>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</si>
  <si>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</si>
  <si>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</si>
  <si>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</si>
  <si>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</si>
  <si>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</si>
  <si>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</si>
  <si>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</si>
  <si>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</si>
  <si>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</si>
  <si>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</si>
  <si>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</si>
  <si>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</si>
  <si>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</si>
  <si>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</si>
  <si>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</si>
  <si>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</si>
  <si>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</si>
  <si>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</si>
  <si>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</si>
  <si>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</si>
  <si>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</si>
  <si>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</si>
  <si>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</si>
  <si>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</si>
  <si>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</si>
  <si>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</si>
  <si>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</si>
  <si>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</si>
  <si>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</si>
  <si>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</si>
  <si>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</si>
  <si>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</si>
  <si>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</si>
  <si>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</si>
  <si>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</si>
  <si>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</si>
  <si>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</si>
  <si>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</si>
  <si>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</si>
  <si>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</si>
  <si>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</si>
  <si>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</si>
  <si>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</si>
  <si>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</si>
  <si>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</si>
  <si>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</si>
  <si>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</si>
  <si>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</si>
  <si>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</si>
  <si>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</si>
  <si>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</si>
  <si>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</si>
  <si>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</si>
  <si>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</si>
  <si>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</si>
  <si>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</si>
  <si>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</si>
  <si>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</si>
  <si>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</si>
  <si>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</si>
  <si>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</si>
  <si>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</si>
  <si>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</si>
  <si>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</si>
  <si>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</si>
  <si>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</si>
  <si>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</si>
  <si>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</si>
  <si>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</si>
  <si>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</si>
  <si>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</si>
  <si>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</si>
  <si>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</si>
  <si>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</si>
  <si>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</si>
  <si>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</si>
  <si>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</si>
  <si>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</si>
  <si>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</si>
  <si>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</si>
  <si>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</si>
  <si>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</si>
  <si>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</si>
  <si>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</si>
  <si>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</si>
  <si>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</si>
  <si>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</si>
  <si>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</si>
  <si>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</si>
  <si>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</si>
  <si>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</si>
  <si>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</si>
  <si>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</si>
  <si>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</si>
  <si>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</si>
  <si>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</si>
  <si>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</si>
  <si>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</si>
  <si>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</si>
  <si>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</si>
  <si>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</si>
  <si>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</si>
  <si>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</si>
  <si>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</si>
  <si>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</si>
  <si>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</si>
  <si>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</si>
  <si>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</si>
  <si>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</si>
  <si>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</si>
  <si>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</si>
  <si>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</si>
  <si>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</si>
  <si>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</si>
  <si>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</si>
  <si>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</si>
  <si>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</si>
  <si>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</si>
  <si>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</si>
  <si>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</si>
  <si>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</si>
  <si>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</si>
  <si>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</si>
  <si>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</si>
  <si>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</si>
  <si>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</si>
  <si>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</si>
  <si>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</si>
  <si>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</si>
  <si>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</si>
  <si>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</si>
  <si>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</si>
  <si>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</si>
  <si>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</si>
  <si>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</si>
  <si>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</si>
  <si>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</si>
  <si>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</si>
  <si>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</si>
  <si>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</si>
  <si>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</si>
  <si>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</si>
  <si>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</si>
  <si>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</si>
  <si>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</si>
  <si>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</si>
  <si>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</si>
  <si>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</si>
  <si>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</si>
  <si>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</si>
  <si>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</si>
  <si>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</si>
  <si>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</si>
  <si>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</si>
  <si>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</si>
  <si>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</si>
  <si>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</si>
  <si>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</si>
  <si>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</si>
  <si>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</si>
  <si>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</si>
  <si>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</si>
  <si>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</si>
  <si>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</si>
  <si>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</si>
  <si>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</si>
  <si>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</si>
  <si>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</si>
  <si>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</si>
  <si>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</si>
  <si>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</si>
  <si>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</si>
  <si>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</si>
  <si>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</si>
  <si>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</si>
  <si>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</si>
  <si>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</si>
  <si>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</si>
  <si>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</si>
  <si>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</si>
  <si>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</si>
  <si>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</si>
  <si>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</si>
  <si>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</si>
  <si>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</si>
  <si>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</si>
  <si>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</si>
  <si>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</si>
  <si>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</si>
  <si>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</si>
  <si>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</si>
  <si>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</si>
  <si>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</si>
  <si>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</si>
  <si>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</si>
  <si>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</si>
  <si>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</si>
  <si>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</si>
  <si>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</si>
  <si>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</si>
  <si>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</si>
  <si>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</si>
  <si>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</si>
  <si>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</si>
  <si>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</si>
  <si>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</si>
  <si>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</si>
  <si>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</si>
  <si>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</si>
  <si>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</si>
  <si>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</si>
  <si>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</si>
  <si>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</si>
  <si>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</si>
  <si>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</si>
  <si>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</si>
  <si>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</si>
  <si>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</si>
  <si>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</si>
  <si>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</si>
  <si>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</si>
  <si>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</si>
  <si>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</si>
  <si>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</si>
  <si>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</si>
  <si>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</si>
  <si>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</si>
  <si>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</si>
  <si>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</si>
  <si>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</si>
  <si>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</si>
  <si>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</si>
  <si>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</si>
  <si>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</si>
  <si>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</si>
  <si>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</si>
  <si>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</si>
  <si>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</si>
  <si>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</si>
  <si>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</si>
  <si>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</si>
  <si>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</si>
  <si>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</si>
  <si>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</si>
  <si>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</si>
  <si>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</si>
  <si>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</si>
  <si>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</si>
  <si>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</si>
  <si>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</si>
  <si>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</si>
  <si>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</si>
  <si>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</si>
  <si>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</si>
  <si>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</si>
  <si>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</si>
  <si>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</si>
  <si>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</si>
  <si>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</si>
  <si>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</si>
  <si>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</si>
  <si>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</si>
  <si>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</si>
  <si>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</si>
  <si>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</si>
  <si>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</si>
  <si>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</si>
  <si>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</si>
  <si>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</si>
  <si>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</si>
  <si>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</si>
  <si>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</si>
  <si>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</si>
  <si>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</si>
  <si>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</si>
  <si>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</si>
  <si>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</si>
  <si>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</si>
  <si>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</si>
  <si>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</si>
  <si>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</si>
  <si>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</si>
  <si>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</si>
  <si>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</si>
  <si>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</si>
  <si>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</si>
  <si>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</si>
  <si>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</si>
  <si>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</si>
  <si>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</si>
  <si>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</si>
  <si>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</si>
  <si>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</si>
  <si>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</si>
  <si>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</si>
  <si>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</si>
  <si>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</si>
  <si>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</si>
  <si>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</si>
  <si>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</si>
  <si>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</si>
  <si>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</si>
  <si>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</si>
  <si>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</si>
  <si>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</si>
  <si>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</si>
  <si>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</si>
  <si>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</si>
  <si>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</si>
  <si>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</si>
  <si>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</si>
  <si>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</si>
  <si>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</si>
  <si>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</si>
  <si>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</si>
  <si>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</si>
  <si>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</si>
  <si>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</si>
  <si>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</si>
  <si>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</si>
  <si>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</si>
  <si>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</si>
  <si>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</si>
  <si>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</si>
  <si>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</si>
  <si>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</si>
  <si>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</si>
  <si>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</si>
  <si>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</si>
  <si>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</si>
  <si>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</si>
  <si>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</si>
  <si>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</si>
  <si>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</si>
  <si>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</si>
  <si>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</si>
  <si>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</si>
  <si>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</si>
  <si>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</si>
  <si>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</si>
  <si>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</si>
  <si>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</si>
  <si>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</si>
  <si>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</si>
  <si>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</si>
  <si>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</si>
  <si>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</si>
  <si>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</si>
  <si>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</si>
  <si>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</si>
  <si>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</si>
  <si>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</si>
  <si>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</si>
  <si>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</si>
  <si>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</si>
  <si>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</si>
  <si>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</si>
  <si>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</si>
  <si>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</si>
  <si>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</si>
  <si>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</si>
  <si>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</si>
  <si>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</si>
  <si>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</si>
  <si>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</si>
  <si>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</si>
  <si>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</si>
  <si>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</si>
  <si>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</si>
  <si>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</si>
  <si>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</si>
  <si>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</si>
  <si>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</si>
  <si>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</si>
  <si>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</si>
  <si>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</si>
  <si>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</si>
  <si>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</si>
  <si>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</si>
  <si>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</si>
  <si>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</si>
  <si>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</si>
  <si>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</si>
  <si>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</si>
  <si>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</si>
  <si>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</si>
  <si>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</si>
  <si>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</si>
  <si>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</si>
  <si>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</si>
  <si>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</si>
  <si>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</si>
  <si>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</si>
  <si>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</si>
  <si>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</si>
  <si>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</si>
  <si>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</si>
  <si>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</si>
  <si>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</si>
  <si>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</si>
  <si>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</si>
  <si>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</si>
  <si>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</si>
  <si>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</si>
  <si>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</si>
  <si>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</si>
  <si>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</si>
  <si>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</si>
  <si>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</si>
  <si>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</si>
  <si>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</si>
  <si>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</si>
  <si>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</si>
  <si>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</si>
  <si>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</si>
  <si>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</si>
  <si>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</si>
  <si>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</si>
  <si>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</si>
  <si>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</si>
  <si>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</si>
  <si>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</si>
  <si>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</si>
  <si>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</si>
  <si>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</si>
  <si>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</si>
  <si>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</si>
  <si>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</si>
  <si>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</si>
  <si>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</si>
  <si>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</si>
  <si>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</si>
  <si>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</si>
  <si>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</si>
  <si>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</si>
  <si>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</si>
  <si>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</si>
  <si>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</si>
  <si>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</si>
  <si>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</si>
  <si>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</si>
  <si>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</si>
  <si>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</si>
  <si>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</si>
  <si>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</si>
  <si>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</si>
  <si>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</si>
  <si>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</si>
  <si>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</si>
  <si>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</si>
  <si>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</si>
  <si>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</si>
  <si>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</si>
  <si>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</si>
  <si>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</si>
  <si>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</si>
  <si>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</si>
  <si>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</si>
  <si>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</si>
  <si>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</si>
  <si>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</si>
  <si>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</si>
  <si>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</si>
  <si>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</si>
  <si>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</si>
  <si>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</si>
  <si>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</si>
  <si>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</si>
  <si>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</si>
  <si>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</si>
  <si>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</si>
  <si>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</si>
  <si>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</si>
  <si>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</si>
  <si>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</si>
  <si>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</si>
  <si>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</si>
  <si>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</si>
  <si>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</si>
  <si>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</si>
  <si>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</si>
  <si>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</si>
  <si>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</si>
  <si>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</si>
  <si>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</si>
  <si>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</si>
  <si>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</si>
  <si>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</si>
  <si>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</si>
  <si>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</si>
  <si>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</si>
  <si>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</si>
  <si>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</si>
  <si>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</si>
  <si>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</si>
  <si>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</si>
  <si>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</si>
  <si>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</si>
  <si>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</si>
  <si>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</si>
  <si>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</si>
  <si>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</si>
  <si>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</si>
  <si>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</si>
  <si>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</si>
  <si>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</si>
  <si>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</si>
  <si>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</si>
  <si>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</si>
  <si>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</si>
  <si>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</si>
  <si>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</si>
  <si>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</si>
  <si>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</si>
  <si>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</si>
  <si>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</si>
  <si>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</si>
  <si>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</si>
  <si>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</si>
  <si>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</si>
  <si>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</si>
  <si>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</si>
  <si>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</si>
  <si>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</si>
  <si>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</si>
  <si>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</si>
  <si>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</si>
  <si>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</si>
  <si>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</si>
  <si>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</si>
  <si>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</si>
  <si>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</si>
  <si>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</si>
  <si>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</si>
  <si>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</si>
  <si>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</si>
  <si>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</si>
  <si>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</si>
  <si>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</si>
  <si>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</si>
  <si>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</si>
  <si>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</si>
  <si>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</si>
  <si>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</si>
  <si>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</si>
  <si>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</si>
  <si>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</si>
  <si>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</si>
  <si>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</si>
  <si>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</si>
  <si>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</si>
  <si>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</si>
  <si>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</si>
  <si>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</si>
  <si>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</si>
  <si>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</si>
  <si>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</si>
  <si>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</si>
  <si>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</si>
  <si>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</si>
  <si>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</si>
  <si>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</si>
  <si>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</si>
  <si>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</si>
  <si>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</si>
  <si>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</si>
  <si>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</si>
  <si>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</si>
  <si>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</si>
  <si>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</si>
  <si>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</si>
  <si>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</si>
  <si>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</si>
  <si>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</si>
  <si>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</si>
  <si>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</si>
  <si>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</si>
  <si>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</si>
  <si>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</si>
  <si>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</si>
  <si>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</si>
  <si>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</si>
  <si>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</si>
  <si>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</si>
  <si>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</si>
  <si>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</si>
  <si>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</si>
  <si>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</si>
  <si>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</si>
  <si>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</si>
  <si>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</si>
  <si>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</si>
  <si>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</si>
  <si>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</si>
  <si>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</si>
  <si>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</si>
  <si>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</si>
  <si>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</si>
  <si>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</si>
  <si>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</si>
  <si>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</si>
  <si>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</si>
  <si>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</si>
  <si>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</si>
  <si>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</si>
  <si>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</si>
  <si>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</si>
  <si>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</si>
  <si>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</si>
  <si>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</si>
  <si>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</si>
  <si>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</si>
  <si>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</si>
  <si>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</si>
  <si>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</si>
  <si>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</si>
  <si>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</si>
  <si>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</si>
  <si>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</si>
  <si>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</si>
  <si>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</si>
  <si>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</si>
  <si>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</si>
  <si>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</si>
  <si>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</si>
  <si>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</si>
  <si>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</si>
  <si>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</si>
  <si>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</si>
  <si>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</si>
  <si>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</si>
  <si>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</si>
  <si>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</si>
  <si>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</si>
  <si>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</si>
  <si>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</si>
  <si>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</si>
  <si>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</si>
  <si>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</si>
  <si>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</si>
  <si>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</si>
  <si>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</si>
  <si>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</si>
  <si>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</si>
  <si>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</si>
  <si>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</si>
  <si>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</si>
  <si>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</si>
  <si>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</si>
  <si>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</si>
  <si>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</si>
  <si>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</si>
  <si>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</si>
  <si>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</si>
  <si>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</si>
  <si>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</si>
  <si>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</si>
  <si>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</si>
  <si>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</si>
  <si>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</si>
  <si>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</si>
  <si>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</si>
  <si>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</si>
  <si>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</si>
  <si>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</si>
  <si>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</si>
  <si>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</si>
  <si>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</si>
  <si>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</si>
  <si>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</si>
  <si>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</si>
  <si>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</si>
  <si>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</si>
  <si>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</si>
  <si>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</si>
  <si>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</si>
  <si>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</si>
  <si>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</si>
  <si>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</si>
  <si>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</si>
  <si>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</si>
  <si>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</si>
  <si>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</si>
  <si>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</si>
  <si>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</si>
  <si>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</si>
  <si>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</si>
  <si>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</si>
  <si>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</si>
  <si>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</si>
  <si>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</si>
  <si>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</si>
  <si>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</si>
  <si>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</si>
  <si>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</si>
  <si>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</si>
  <si>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</si>
  <si>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</si>
  <si>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</si>
  <si>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</si>
  <si>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</si>
  <si>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</si>
  <si>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</si>
  <si>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</si>
  <si>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</si>
  <si>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</si>
  <si>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</si>
  <si>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</si>
  <si>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</si>
  <si>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</si>
  <si>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</si>
  <si>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</si>
  <si>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</si>
  <si>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</si>
  <si>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</si>
  <si>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</si>
  <si>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</si>
  <si>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</si>
  <si>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</si>
  <si>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</si>
  <si>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</si>
  <si>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</si>
  <si>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</si>
  <si>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</si>
  <si>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</si>
  <si>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</si>
  <si>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</si>
  <si>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</si>
  <si>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</si>
  <si>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</si>
  <si>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</si>
  <si>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</si>
  <si>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</si>
  <si>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</si>
  <si>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</si>
  <si>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</si>
  <si>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</si>
  <si>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</si>
  <si>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</si>
  <si>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</si>
  <si>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</si>
  <si>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</si>
  <si>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</si>
  <si>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</si>
  <si>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</si>
  <si>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</si>
  <si>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</si>
  <si>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</si>
  <si>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</si>
  <si>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</si>
  <si>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</si>
  <si>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</si>
  <si>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</si>
  <si>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</si>
  <si>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</si>
  <si>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</si>
  <si>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</si>
  <si>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</si>
  <si>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</si>
  <si>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</si>
  <si>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</si>
  <si>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</si>
  <si>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</si>
  <si>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</si>
  <si>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</si>
  <si>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</si>
  <si>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</si>
  <si>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</si>
  <si>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</si>
  <si>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</si>
  <si>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</si>
  <si>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</si>
  <si>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</si>
  <si>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</si>
  <si>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</si>
  <si>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</si>
  <si>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</si>
  <si>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</si>
  <si>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</si>
  <si>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</si>
  <si>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</si>
  <si>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</si>
  <si>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</si>
  <si>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</si>
  <si>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</si>
  <si>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</si>
  <si>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</si>
  <si>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</si>
  <si>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</si>
  <si>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</si>
  <si>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</si>
  <si>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</si>
  <si>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</si>
  <si>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</si>
  <si>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</si>
  <si>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</si>
  <si>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</si>
  <si>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</si>
  <si>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</si>
  <si>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</si>
  <si>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</si>
  <si>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</si>
  <si>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</si>
  <si>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</si>
  <si>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</si>
  <si>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</si>
  <si>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</si>
  <si>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</si>
  <si>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</si>
  <si>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</si>
  <si>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</si>
  <si>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</si>
  <si>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</si>
  <si>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</si>
  <si>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</si>
  <si>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</si>
  <si>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</si>
  <si>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</si>
  <si>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</si>
  <si>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</si>
  <si>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</si>
  <si>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</si>
  <si>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</si>
  <si>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</si>
  <si>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</si>
  <si>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</si>
  <si>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</si>
  <si>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</si>
  <si>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</si>
  <si>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</si>
  <si>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</si>
  <si>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</si>
  <si>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</si>
  <si>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</si>
  <si>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</si>
  <si>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</si>
  <si>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</si>
  <si>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</si>
  <si>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</si>
  <si>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</si>
  <si>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</si>
  <si>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</si>
  <si>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</si>
  <si>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</si>
  <si>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</si>
  <si>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</si>
  <si>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</si>
  <si>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</si>
  <si>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</si>
  <si>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</si>
  <si>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</si>
  <si>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</si>
  <si>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</si>
  <si>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</si>
  <si>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</si>
  <si>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</si>
  <si>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</si>
  <si>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</si>
  <si>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</si>
  <si>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</si>
  <si>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</si>
  <si>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</si>
  <si>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</si>
  <si>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</si>
  <si>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</si>
  <si>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</si>
  <si>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</si>
  <si>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</si>
  <si>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</si>
  <si>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</si>
  <si>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</si>
  <si>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</si>
  <si>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</si>
  <si>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</si>
  <si>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</si>
  <si>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</si>
  <si>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</si>
  <si>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</si>
  <si>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</si>
  <si>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</si>
  <si>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</si>
  <si>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</si>
  <si>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</si>
  <si>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</si>
  <si>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</si>
  <si>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</si>
  <si>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</si>
  <si>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</si>
  <si>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</si>
  <si>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</si>
  <si>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</si>
  <si>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</si>
  <si>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</si>
  <si>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</si>
  <si>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</si>
  <si>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</si>
  <si>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</si>
  <si>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</si>
  <si>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</si>
  <si>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</si>
  <si>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</si>
  <si>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</si>
  <si>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</si>
  <si>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</si>
  <si>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</si>
  <si>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</si>
  <si>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</si>
  <si>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</si>
  <si>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</si>
  <si>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</si>
  <si>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</si>
  <si>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</si>
  <si>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</si>
  <si>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</si>
  <si>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</si>
  <si>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</si>
  <si>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</si>
  <si>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</si>
  <si>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</si>
  <si>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</si>
  <si>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</si>
  <si>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</si>
  <si>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</si>
  <si>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</si>
  <si>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</si>
  <si>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</si>
  <si>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</si>
  <si>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</si>
  <si>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</si>
  <si>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</si>
  <si>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</si>
  <si>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</si>
  <si>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</si>
  <si>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</si>
  <si>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</si>
  <si>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</si>
  <si>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</si>
  <si>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</si>
  <si>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</si>
  <si>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PCM-20251028-00001806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</si>
  <si>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</si>
  <si>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</si>
  <si>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</si>
  <si>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</si>
  <si>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</si>
  <si>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</si>
  <si>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PCM-20251028-00001659</t>
  </si>
  <si>
    <t xml:space="preserve">team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</si>
</sst>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3" totalsRowShown="0" headerRowDxfId="48" dataDxfId="47" headerRowBorderDxfId="45" tableBorderDxfId="46" totalsRowBorderDxfId="44">
  <autoFilter ref="A1:L18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295.80109548610926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0.12177835647889879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0.12048206018516794</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45958.749521412035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45958.749521412035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45958.749521412035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45958.749521412035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45958.749521412035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45958.749521412035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45958.749521412035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45958.749521412035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45958.749521412035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45958.749521412035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45958.749521412035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45958.749521412035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45958.749521412035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45958.749521412035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45958.749521412035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45958.749521412035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45958.749521412035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45958.749521412035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45958.749521412035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45958.749521412035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45958.749521412035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45958.749521412035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45958.749521412035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45958.749521412035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45958.749521412035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45958.749521412035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45958.749521412035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45958.749521412035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45958.749521412035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45958.749521412035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45958.749521412035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45958.749521412035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45958.749521412035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45958.749521412035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45958.749521412035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45958.749521412035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45958.749521412035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45958.749521412035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45958.749521412035</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45958.749521412035</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133.74968344907393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7.4380787045811303E-3</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45958.749521412035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45958.749521412035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45958.749521412035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45958.749521412035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18210</v>
      </c>
      <c r="E9" s="114"/>
      <c r="F9" s="115"/>
      <c r="G9" s="116">
        <f ca="1">IFERROR(NOW()-F9,"-")</f>
        <v>45958.749521412035</v>
      </c>
      <c r="H9" s="115"/>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45958.749521412035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45958.749521412035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45958.749521412035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45958.749521412035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45958.749521412035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45958.749521412035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45958.749521412035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45958.749521412035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45958.749521412035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45958.749521412035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45958.749521412035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45958.749521412035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45958.749521412035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45958.749521412035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45958.749521412035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45958.749521412035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45958.749521412035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45958.749521412035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45958.749521412035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45958.749521412035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45958.749521412035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45958.749521412035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45958.749521412035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45958.749521412035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45958.749521412035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45958.749521412035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45958.749521412035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45958.749521412035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45958.749521412035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45958.749521412035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45958.749521412035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45958.749521412035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45958.749521412035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45958.749521412035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45958.749521412035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45958.749521412035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45958.749521412035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45958.749521412035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45958.749521412035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45958.749521412035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45958.749521412035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45958.749521412035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45958.749521412035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45958.749521412035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45958.749521412035</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45958.749521412035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45958.749521412035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45958.749521412035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45958.749521412035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45958.749521412035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45958.749521412035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45958.749521412035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45958.749521412035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45958.749521412035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45958.749521412035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45958.749521412035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45958.749521412035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45958.749521412035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45958.749521412035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45958.749521412035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45958.749521412035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45958.749521412035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45958.749521412035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45958.749521412035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45958.749521412035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45958.749521412035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45958.749521412035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45958.749521412035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45958.749521412035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45958.749521412035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45958.749521412035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45958.749521412035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45958.749521412035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45958.749521412035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45958.749521412035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45958.749521412035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45958.749521412035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45958.749521412035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45958.749521412035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45958.749521412035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45958.749521412035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45958.749521412035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45958.749521412035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45958.749521412035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45958.749521412035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45958.749521412035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45958.749521412035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45958.749521412035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45958.749521412035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45958.749521412035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45958.749521412035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45958.749521412035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45958.749521412035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45958.749521412035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45958.749521412035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45958.749521412035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45958.749521412035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45958.749521412035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45958.749521412035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45958.749521412035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45958.749521412035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45958.749521412035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45958.749521412035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45958.749521412035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45958.749521412035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45958.749521412035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45958.749521412035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45958.749521412035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45958.749521412035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45958.749521412035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45958.749521412035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45958.749521412035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45958.749521412035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45958.749521412035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45958.749521412035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45958.749521412035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45958.749521412035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45958.749521412035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45958.749521412035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45958.749521412035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45958.749521412035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45958.749521412035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45958.749521412035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45958.749521412035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45958.749521412035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45958.749521412035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45958.749521412035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45958.749521412035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45958.749521412035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45958.749521412035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45958.749521412035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45958.749521412035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45958.749521412035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45958.749521412035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45958.749521412035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45958.749521412035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45958.749521412035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45958.749521412035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45958.749521412035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45958.749521412035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45958.749521412035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45958.749521412035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45958.749521412035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45958.749521412035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45958.749521412035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45958.749521412035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45958.749521412035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45958.749521412035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45958.749521412035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45958.749521412035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45958.749521412035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45958.749521412035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45958.749521412035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45958.749521412035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45958.749521412035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45958.749521412035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45958.749521412035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45958.749521412035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45958.749521412035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45958.749521412035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45958.749521412035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45958.749521412035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45958.749521412035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45958.749521412035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45958.749521412035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45958.749521412035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45958.749521412035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45958.749521412035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45958.749521412035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45958.749521412035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45958.749521412035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45958.749521412035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45958.749521412035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45958.749521412035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45958.749521412035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45958.749521412035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45958.749521412035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45958.749521412035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45958.749521412035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45958.749521412035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45958.749521412035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45958.749521412035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45958.749521412035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45958.749521412035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45958.749521412035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45958.749521412035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45958.749521412035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45958.749521412035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45958.749521412035</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6" ca="1" si="0">IFERROR(NOW()-F2,"-")</f>
        <v>45958.749521412035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45958.749521412035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45958.749521412035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45958.749521412035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45958.749521412035</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45958.749521412035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45958.749521412035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45958.749521412035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45958.749521412035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45958.749521412035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45958.749521412035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45958.749521412035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45958.749521412035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45958.749521412035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45958.749521412035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45958.749521412035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45958.749521412035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45958.749521412035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45958.749521412035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45958.749521412035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45958.749521412035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45958.749521412035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45958.749521412035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45958.749521412035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45958.749521412035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45958.749521412035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45958.749521412035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45958.749521412035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45958.749521412035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45958.749521412035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45958.749521412035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45958.749521412035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45958.749521412035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45958.749521412035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45958.749521412035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45958.749521412035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45958.749521412035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45958.749521412035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45958.749521412035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45958.749521412035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45958.749521412035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45958.749521412035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45958.749521412035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45958.749521412035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45958.749521412035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45958.749521412035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45958.749521412035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45958.749521412035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45958.749521412035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45958.749521412035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45958.749521412035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45958.749521412035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45958.749521412035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45958.749521412035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45958.749521412035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45958.749521412035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45958.749521412035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45958.749521412035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45958.749521412035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45958.749521412035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45958.749521412035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45958.749521412035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45958.749521412035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45958.749521412035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45958.749521412035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45958.749521412035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45958.749521412035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45958.749521412035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45958.749521412035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45958.749521412035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45958.749521412035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45958.749521412035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45958.749521412035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45958.749521412035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45958.749521412035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45958.749521412035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45958.749521412035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45958.749521412035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45958.749521412035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45958.749521412035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45958.749521412035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45958.749521412035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45958.749521412035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45958.749521412035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45958.749521412035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45958.749521412035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45958.749521412035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45958.749521412035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45958.749521412035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45958.749521412035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45958.749521412035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45958.749521412035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45958.749521412035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45958.749521412035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45958.749521412035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45958.749521412035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45958.749521412035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45958.749521412035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45958.749521412035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45958.749521412035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45958.749521412035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45958.749521412035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45958.749521412035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45958.749521412035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45958.749521412035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45958.749521412035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45958.749521412035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45958.749521412035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45958.749521412035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45958.749521412035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45958.749521412035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45958.749521412035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45958.749521412035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45958.749521412035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45958.749521412035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45958.749521412035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45958.749521412035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45958.749521412035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45958.749521412035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45958.749521412035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45958.749521412035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45958.749521412035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45958.749521412035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45958.749521412035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45958.749521412035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45958.749521412035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45958.749521412035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45958.749521412035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45958.749521412035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45958.749521412035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45958.749521412035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45958.749521412035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45958.749521412035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45958.749521412035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45958.749521412035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45958.749521412035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45958.749521412035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45958.749521412035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45958.749521412035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45958.749521412035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45958.749521412035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45958.749521412035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45958.749521412035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45958.749521412035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45958.749521412035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45958.749521412035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45958.749521412035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45958.749521412035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45958.749521412035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45958.749521412035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45958.749521412035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45958.749521412035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45958.749521412035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45958.749521412035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45958.749521412035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45958.749521412035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45958.749521412035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45958.749521412035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45958.749521412035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45958.749521412035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45958.749521412035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45958.749521412035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45958.749521412035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45958.749521412035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45958.749521412035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45958.749521412035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45958.749521412035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45958.749521412035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45958.749521412035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45958.749521412035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45958.749521412035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45958.749521412035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45958.749521412035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45958.749521412035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45958.749521412035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45958.749521412035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45958.749521412035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45958.749521412035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45958.749521412035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45958.749521412035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45958.749521412035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45958.749521412035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45958.749521412035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45958.749521412035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45958.749521412035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45958.749521412035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45958.749521412035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45958.749521412035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45958.749521412035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45958.749521412035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45958.749521412035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45958.749521412035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45958.749521412035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45958.749521412035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45958.749521412035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45958.749521412035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45958.749521412035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45958.749521412035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45958.749521412035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45958.749521412035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45958.749521412035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45958.749521412035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45958.749521412035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45958.749521412035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45958.749521412035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45958.749521412035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45958.749521412035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45958.749521412035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45958.749521412035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45958.749521412035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45958.749521412035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45958.749521412035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45958.749521412035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45958.749521412035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45958.749521412035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45958.749521412035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45958.749521412035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45958.749521412035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45958.749521412035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45958.749521412035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45958.749521412035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45958.749521412035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45958.749521412035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45958.749521412035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45958.749521412035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45958.749521412035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45958.749521412035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45958.749521412035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45958.749521412035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45958.749521412035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45958.749521412035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45958.749521412035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45958.749521412035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45958.749521412035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45958.749521412035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45958.749521412035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45958.749521412035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45958.749521412035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45958.749521412035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45958.749521412035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45958.749521412035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45958.749521412035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45958.749521412035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45958.749521412035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45958.749521412035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45958.749521412035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45958.749521412035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45958.749521412035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45958.749521412035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45958.749521412035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45958.749521412035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45958.749521412035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45958.749521412035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45958.749521412035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45958.749521412035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45958.749521412035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45958.749521412035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45958.749521412035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45958.749521412035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45958.749521412035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45958.749521412035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45958.749521412035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45958.749521412035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45958.749521412035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45958.749521412035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45958.749521412035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45958.749521412035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45958.749521412035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45958.749521412035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45958.749521412035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45958.749521412035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45958.749521412035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45958.749521412035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45958.749521412035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45958.749521412035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45958.749521412035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45958.749521412035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45958.749521412035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45958.749521412035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45958.749521412035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45958.749521412035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45958.749521412035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45958.749521412035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45958.749521412035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45958.749521412035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45958.749521412035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45958.749521412035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45958.749521412035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45958.749521412035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45958.749521412035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45958.749521412035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45958.749521412035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45958.749521412035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45958.749521412035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45958.749521412035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45958.749521412035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45958.749521412035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45958.749521412035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45958.749521412035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45958.749521412035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45958.749521412035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45958.749521412035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45958.749521412035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45958.749521412035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45958.749521412035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45958.749521412035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45958.749521412035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45958.749521412035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45958.749521412035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45958.749521412035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45958.749521412035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45958.749521412035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45958.749521412035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45958.749521412035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45958.749521412035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45958.749521412035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45958.749521412035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45958.749521412035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45958.749521412035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45958.749521412035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45958.749521412035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45958.749521412035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45958.749521412035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45958.749521412035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45958.749521412035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45958.749521412035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45958.749521412035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45958.749521412035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45958.749521412035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45958.749521412035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45958.749521412035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45958.749521412035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45958.749521412035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45958.749521412035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45958.749521412035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45958.749521412035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45958.749521412035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45958.749521412035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45958.749521412035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45958.749521412035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45958.749521412035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45958.749521412035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45958.749521412035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45958.749521412035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45958.749521412035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45958.749521412035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45958.749521412035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45958.749521412035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45958.749521412035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45958.749521412035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45958.749521412035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45958.749521412035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45958.749521412035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45958.749521412035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45958.749521412035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45958.749521412035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45958.749521412035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45958.749521412035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45958.749521412035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45958.749521412035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45958.749521412035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45958.749521412035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45958.749521412035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45958.749521412035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45958.749521412035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45958.749521412035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45958.749521412035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45958.749521412035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45958.749521412035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45958.749521412035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45958.749521412035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45958.749521412035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45958.749521412035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45958.749521412035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45958.749521412035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45958.749521412035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45958.749521412035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45958.749521412035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45958.749521412035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45958.749521412035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45958.749521412035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45958.749521412035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45958.749521412035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45958.749521412035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45958.749521412035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45958.749521412035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45958.749521412035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45958.749521412035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45958.749521412035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45958.749521412035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45958.749521412035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45958.749521412035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45958.749521412035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45958.749521412035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45958.749521412035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45958.749521412035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45958.749521412035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45958.749521412035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45958.749521412035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45958.749521412035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45958.749521412035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45958.749521412035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45958.749521412035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45958.749521412035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45958.749521412035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45958.749521412035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45958.749521412035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45958.749521412035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45958.749521412035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45958.749521412035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45958.749521412035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45958.749521412035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45958.749521412035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45958.749521412035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45958.749521412035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45958.749521412035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45958.749521412035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45958.749521412035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45958.749521412035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45958.749521412035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45958.749521412035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45958.749521412035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45958.749521412035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45958.749521412035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45958.749521412035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45958.749521412035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45958.749521412035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45958.749521412035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45958.749521412035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45958.749521412035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45958.749521412035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45958.749521412035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45958.749521412035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45958.749521412035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45958.749521412035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45958.749521412035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45958.749521412035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45958.749521412035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45958.749521412035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45958.749521412035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45958.749521412035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45958.749521412035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45958.749521412035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45958.749521412035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45958.749521412035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45958.749521412035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45958.749521412035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45958.749521412035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45958.749521412035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45958.749521412035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45958.749521412035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45958.749521412035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45958.749521412035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45958.749521412035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45958.749521412035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45958.749521412035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45958.749521412035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45958.749521412035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45958.749521412035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45958.749521412035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45958.749521412035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45958.749521412035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45958.749521412035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45958.749521412035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45958.749521412035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45958.749521412035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45958.749521412035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45958.749521412035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45958.749521412035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45958.749521412035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45958.749521412035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45958.749521412035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45958.749521412035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45958.749521412035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45958.749521412035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45958.749521412035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45958.749521412035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45958.749521412035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45958.749521412035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45958.749521412035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45958.749521412035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45958.749521412035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45958.749521412035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45958.749521412035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45958.749521412035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45958.749521412035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45958.749521412035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45958.749521412035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45958.749521412035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45958.749521412035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45958.749521412035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45958.749521412035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45958.749521412035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45958.749521412035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45958.749521412035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45958.749521412035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45958.749521412035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45958.749521412035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45958.749521412035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45958.749521412035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45958.749521412035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45958.749521412035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45958.749521412035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45958.749521412035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45958.749521412035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45958.749521412035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45958.749521412035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45958.749521412035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45958.749521412035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45958.749521412035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45958.749521412035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45958.749521412035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45958.749521412035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45958.749521412035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45958.749521412035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45958.749521412035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45958.749521412035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45958.749521412035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45958.749521412035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45958.749521412035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45958.749521412035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45958.749521412035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45958.749521412035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45958.749521412035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45958.749521412035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45958.749521412035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45958.749521412035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45958.749521412035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45958.749521412035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45958.749521412035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45958.749521412035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45958.749521412035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45958.749521412035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45958.749521412035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45958.749521412035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45958.749521412035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45958.749521412035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45958.749521412035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45958.749521412035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45958.749521412035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45958.749521412035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45958.749521412035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45958.749521412035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45958.749521412035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45958.749521412035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45958.749521412035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45958.749521412035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45958.749521412035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45958.749521412035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45958.749521412035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45958.749521412035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45958.749521412035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45958.749521412035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45958.749521412035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45958.749521412035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45958.749521412035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45958.749521412035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45958.749521412035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45958.749521412035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45958.749521412035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45958.749521412035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45958.749521412035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45958.749521412035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45958.749521412035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45958.749521412035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45958.749521412035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45958.749521412035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45958.749521412035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45958.749521412035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45958.749521412035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45958.749521412035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45958.749521412035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45958.749521412035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45958.749521412035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45958.749521412035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45958.749521412035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45958.749521412035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45958.749521412035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45958.749521412035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45958.749521412035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45958.749521412035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45958.749521412035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45958.749521412035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45958.749521412035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45958.749521412035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45958.749521412035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45958.749521412035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45958.749521412035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45958.749521412035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45958.749521412035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45958.749521412035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45958.749521412035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45958.749521412035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45958.749521412035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45958.749521412035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45958.749521412035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45958.749521412035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45958.749521412035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45958.749521412035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45958.749521412035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45958.749521412035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45958.749521412035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45958.749521412035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45958.749521412035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45958.749521412035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45958.749521412035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45958.749521412035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45958.749521412035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45958.749521412035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45958.749521412035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45958.749521412035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45958.749521412035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45958.749521412035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45958.749521412035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45958.749521412035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45958.749521412035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45958.749521412035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45958.749521412035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45958.749521412035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45958.749521412035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45958.749521412035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45958.749521412035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45958.749521412035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45958.749521412035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45958.749521412035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45958.749521412035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45958.749521412035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45958.749521412035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45958.749521412035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45958.749521412035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45958.749521412035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45958.749521412035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45958.749521412035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45958.749521412035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45958.749521412035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45958.749521412035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45958.749521412035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45958.749521412035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45958.749521412035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45958.749521412035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45958.749521412035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45958.749521412035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45958.749521412035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45958.749521412035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45958.749521412035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45958.749521412035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45958.749521412035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45958.749521412035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45958.749521412035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45958.749521412035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45958.749521412035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45958.749521412035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45958.749521412035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45958.749521412035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45958.749521412035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45958.749521412035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45958.749521412035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45958.749521412035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45958.749521412035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45958.749521412035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45958.749521412035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45958.749521412035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45958.749521412035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45958.749521412035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45958.749521412035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45958.749521412035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45958.749521412035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45958.749521412035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45958.749521412035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45958.749521412035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45958.749521412035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45958.749521412035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45958.749521412035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45958.749521412035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45958.749521412035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45958.749521412035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45958.749521412035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45958.749521412035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45958.749521412035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45958.749521412035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45958.749521412035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45958.749521412035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45958.749521412035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45958.749521412035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45958.749521412035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45958.749521412035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45958.749521412035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45958.749521412035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45958.749521412035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45958.749521412035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45958.749521412035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45958.749521412035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45958.749521412035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45958.749521412035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45958.749521412035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45958.749521412035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45958.749521412035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45958.749521412035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45958.749521412035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45958.749521412035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45958.749521412035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45958.749521412035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45958.749521412035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45958.749521412035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45958.749521412035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45958.749521412035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45958.749521412035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45958.749521412035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45958.749521412035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45958.749521412035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45958.749521412035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45958.749521412035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45958.749521412035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45958.749521412035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45958.749521412035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45958.749521412035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45958.749521412035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45958.749521412035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45958.749521412035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45958.749521412035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45958.749521412035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45958.749521412035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45958.749521412035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45958.749521412035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45958.749521412035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45958.749521412035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45958.749521412035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45958.749521412035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45958.749521412035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45958.749521412035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45958.749521412035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45958.749521412035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45958.749521412035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45958.749521412035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45958.749521412035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45958.749521412035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45958.749521412035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45958.749521412035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45958.749521412035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45958.749521412035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45958.749521412035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45958.749521412035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45958.749521412035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45958.749521412035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45958.749521412035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45958.749521412035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45958.749521412035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45958.749521412035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45958.749521412035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45958.749521412035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45958.749521412035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45958.749521412035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45958.749521412035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45958.749521412035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45958.749521412035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45958.749521412035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45958.749521412035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45958.749521412035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45958.749521412035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45958.749521412035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45958.749521412035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45958.749521412035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45958.749521412035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45958.749521412035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45958.749521412035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45958.749521412035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45958.749521412035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45958.749521412035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45958.749521412035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45958.749521412035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45958.749521412035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45958.749521412035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45958.749521412035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45958.749521412035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45958.749521412035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45958.749521412035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45958.749521412035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45958.749521412035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45958.749521412035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45958.749521412035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45958.749521412035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45958.749521412035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45958.749521412035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45958.749521412035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45958.749521412035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45958.749521412035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45958.749521412035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45958.749521412035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45958.749521412035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45958.749521412035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45958.749521412035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45958.749521412035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45958.749521412035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45958.749521412035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45958.749521412035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45958.749521412035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45958.749521412035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45958.749521412035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45958.749521412035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45958.749521412035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45958.749521412035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45958.749521412035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45958.749521412035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45958.749521412035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45958.749521412035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45958.749521412035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45958.749521412035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45958.749521412035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45958.749521412035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45958.749521412035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45958.749521412035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45958.749521412035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45958.749521412035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45958.749521412035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45958.749521412035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45958.749521412035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45958.749521412035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45958.749521412035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45958.749521412035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45958.749521412035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45958.749521412035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45958.749521412035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45958.749521412035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45958.749521412035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45958.749521412035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45958.749521412035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45958.749521412035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45958.749521412035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45958.749521412035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45958.749521412035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45958.749521412035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45958.749521412035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45958.749521412035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45958.749521412035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45958.749521412035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45958.749521412035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45958.749521412035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45958.749521412035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45958.749521412035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45958.749521412035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45958.749521412035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45958.749521412035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45958.749521412035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45958.749521412035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45958.749521412035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45958.749521412035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45958.749521412035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45958.749521412035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45958.749521412035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45958.749521412035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45958.749521412035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45958.749521412035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45958.749521412035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45958.749521412035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45958.749521412035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45958.749521412035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45958.749521412035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45958.749521412035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45958.749521412035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45958.749521412035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45958.749521412035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45958.749521412035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45958.749521412035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45958.749521412035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45958.749521412035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45958.749521412035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45958.749521412035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45958.749521412035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45958.749521412035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45958.749521412035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45958.749521412035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45958.749521412035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45958.749521412035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45958.749521412035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45958.749521412035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45958.749521412035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45958.749521412035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45958.749521412035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45958.749521412035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45958.749521412035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45958.749521412035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45958.749521412035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45958.749521412035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45958.749521412035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45958.749521412035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45958.749521412035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45958.749521412035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45958.749521412035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45958.749521412035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45958.749521412035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45958.749521412035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45958.749521412035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45958.749521412035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45958.749521412035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45958.749521412035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45958.749521412035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45958.749521412035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45958.749521412035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45958.749521412035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45958.749521412035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45958.749521412035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45958.749521412035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45958.749521412035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45958.749521412035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45958.749521412035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45958.749521412035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45958.749521412035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45958.749521412035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45958.749521412035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45958.749521412035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45958.749521412035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45958.749521412035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45958.749521412035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45958.749521412035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45958.749521412035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45958.749521412035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45958.749521412035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45958.749521412035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45958.749521412035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45958.749521412035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45958.749521412035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45958.749521412035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45958.749521412035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45958.749521412035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45958.749521412035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45958.749521412035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45958.749521412035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45958.749521412035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45958.749521412035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45958.749521412035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45958.749521412035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45958.749521412035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45958.749521412035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45958.749521412035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45958.749521412035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45958.749521412035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45958.749521412035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45958.749521412035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45958.749521412035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45958.749521412035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45958.749521412035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45958.749521412035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45958.749521412035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45958.749521412035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45958.749521412035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45958.749521412035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45958.749521412035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45958.749521412035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45958.749521412035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45958.749521412035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45958.749521412035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45958.749521412035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45958.749521412035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45958.749521412035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45958.749521412035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45958.749521412035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45958.749521412035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45958.749521412035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45958.749521412035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45958.749521412035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45958.749521412035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45958.749521412035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45958.749521412035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45958.749521412035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45958.749521412035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45958.749521412035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45958.749521412035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45958.749521412035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45958.749521412035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45958.749521412035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45958.749521412035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45958.749521412035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45958.749521412035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45958.749521412035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45958.749521412035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45958.749521412035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45958.749521412035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45958.749521412035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45958.749521412035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45958.749521412035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45958.749521412035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45958.749521412035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45958.749521412035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45958.749521412035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45958.749521412035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45958.749521412035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45958.749521412035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45958.749521412035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45958.749521412035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45958.749521412035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45958.749521412035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45958.749521412035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45958.749521412035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45958.749521412035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45958.749521412035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45958.749521412035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45958.749521412035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45958.749521412035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45958.749521412035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45958.749521412035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45958.749521412035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45958.749521412035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45958.749521412035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45958.749521412035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45958.749521412035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45958.749521412035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45958.749521412035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45958.749521412035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45958.749521412035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45958.749521412035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45958.749521412035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45958.749521412035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45958.749521412035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45958.749521412035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45958.749521412035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45958.749521412035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45958.749521412035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45958.749521412035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45958.749521412035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45958.749521412035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45958.749521412035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45958.749521412035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45958.749521412035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45958.749521412035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45958.749521412035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45958.749521412035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45958.749521412035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45958.749521412035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45958.749521412035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45958.749521412035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45958.749521412035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45958.749521412035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45958.749521412035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45958.749521412035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45958.749521412035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45958.749521412035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45958.749521412035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45958.749521412035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45958.749521412035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45958.749521412035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45958.749521412035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45958.749521412035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45958.749521412035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45958.749521412035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45958.749521412035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45958.749521412035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45958.749521412035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45958.749521412035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45958.749521412035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45958.749521412035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45958.749521412035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45958.749521412035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45958.749521412035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45958.749521412035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45958.749521412035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45958.749521412035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45958.749521412035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45958.749521412035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45958.749521412035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45958.749521412035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45958.749521412035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45958.749521412035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45958.749521412035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45958.749521412035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45958.749521412035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45958.749521412035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45958.749521412035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45958.749521412035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45958.749521412035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45958.749521412035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45958.749521412035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45958.749521412035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45958.749521412035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45958.749521412035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45958.749521412035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45958.749521412035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45958.749521412035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45958.749521412035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45958.749521412035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45958.749521412035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45958.749521412035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45958.749521412035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45958.749521412035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45958.749521412035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45958.749521412035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45958.749521412035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45958.749521412035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45958.749521412035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45958.749521412035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45958.749521412035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45958.749521412035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45958.749521412035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45958.749521412035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45958.749521412035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45958.749521412035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45958.749521412035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45958.749521412035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45958.749521412035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45958.749521412035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45958.749521412035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45958.749521412035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45958.749521412035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45958.749521412035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45958.749521412035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45958.749521412035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45958.749521412035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45958.749521412035</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3"/>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255.2688038194392</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121" t="s">
        <v>36490</v>
      </c>
      <c r="E3" s="98" t="s">
        <v>38998</v>
      </c>
      <c r="F3" s="123">
        <v>45958.745069444441</v>
      </c>
      <c r="G3" s="124">
        <f ca="1">IFERROR(NOW()-F3,"")</f>
        <v>4.4519675939227454E-3</v>
      </c>
      <c r="H3" s="123">
        <v>45958.656331018516</v>
      </c>
      <c r="I3" s="119" t="str">
        <f>IFERROR(VLOOKUP(D3,DB!A:F,6,0),"")</f>
        <v>Generator-SG</v>
      </c>
      <c r="J3" s="119" t="str">
        <f>IFERROR(VLOOKUP(D3,DB!A:G,7,0),"")</f>
        <v>Dead</v>
      </c>
      <c r="K3" s="125"/>
      <c r="L3" s="121" t="str">
        <f>IFERROR(VLOOKUP(D3,DB!A:I,9,0),"")</f>
        <v>Latis</v>
      </c>
    </row>
    <row r="4" spans="1:16" ht="15" customHeight="1">
      <c r="A4" s="119"/>
      <c r="B4" s="119" t="str">
        <f>IFERROR(VLOOKUP(D4,DB!A:K,11,0),"")</f>
        <v/>
      </c>
      <c r="C4" s="120"/>
      <c r="D4" s="94"/>
      <c r="E4" s="98"/>
      <c r="F4" s="123"/>
      <c r="G4" s="124">
        <f ca="1">IFERROR(NOW()-F4,"")</f>
        <v>45958.749521412035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45958.749521412035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45958.749521412035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45958.749521412035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45958.749521412035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45958.749521412035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45958.749521412035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45958.749521412035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45958.749521412035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45958.749521412035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45958.749521412035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45958.749521412035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45958.749521412035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45958.749521412035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45958.749521412035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45958.749521412035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45958.749521412035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45958.749521412035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45958.749521412035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45958.749521412035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45958.749521412035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45958.749521412035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45958.749521412035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45958.749521412035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45958.749521412035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45958.749521412035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45958.749521412035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45958.749521412035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45958.749521412035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45958.749521412035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45958.749521412035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45958.749521412035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45958.749521412035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45958.749521412035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45958.749521412035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45958.749521412035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45958.749521412035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45958.749521412035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45958.749521412035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45958.749521412035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45958.749521412035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45958.749521412035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45958.749521412035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45958.749521412035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45958.749521412035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45958.749521412035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45958.749521412035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45958.749521412035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45958.749521412035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45958.749521412035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45958.749521412035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45958.749521412035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45958.749521412035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45958.749521412035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45958.749521412035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45958.749521412035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45958.749521412035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45958.749521412035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45958.749521412035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45958.749521412035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45958.749521412035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45958.749521412035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45958.749521412035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45958.749521412035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45958.749521412035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45958.749521412035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45958.749521412035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45958.749521412035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45958.749521412035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45958.749521412035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45958.749521412035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45958.749521412035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45958.749521412035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45958.749521412035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45958.749521412035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45958.749521412035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45958.749521412035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45958.749521412035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45958.749521412035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45958.749521412035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45958.749521412035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45958.749521412035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45958.749521412035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45958.749521412035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45958.749521412035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45958.749521412035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45958.749521412035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45958.749521412035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45958.749521412035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45958.749521412035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45958.749521412035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45958.749521412035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45958.749521412035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45958.749521412035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45958.749521412035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45958.749521412035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45958.749521412035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45958.749521412035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45958.749521412035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45958.749521412035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45958.749521412035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45958.749521412035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45958.749521412035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45958.749521412035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45958.749521412035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45958.749521412035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45958.749521412035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45958.749521412035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45958.749521412035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45958.749521412035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45958.749521412035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45958.749521412035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45958.749521412035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45958.749521412035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45958.749521412035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45958.749521412035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45958.749521412035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45958.749521412035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45958.749521412035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45958.749521412035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45958.749521412035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45958.749521412035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45958.749521412035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45958.749521412035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45958.749521412035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45958.749521412035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45958.749521412035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45958.749521412035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45958.749521412035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45958.749521412035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45958.749521412035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45958.749521412035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45958.749521412035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45958.749521412035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45958.749521412035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45958.749521412035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45958.749521412035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45958.749521412035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45958.749521412035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45958.749521412035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45958.749521412035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45958.749521412035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45958.749521412035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45958.749521412035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45958.749521412035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45958.749521412035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45958.749521412035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45958.749521412035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45958.749521412035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45958.749521412035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45958.749521412035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45958.749521412035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45958.749521412035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45958.749521412035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45958.749521412035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45958.749521412035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45958.749521412035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45958.749521412035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45958.749521412035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45958.749521412035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45958.749521412035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45958.749521412035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45958.749521412035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45958.749521412035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45958.749521412035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45958.749521412035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45958.749521412035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45958.749521412035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45958.749521412035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45958.749521412035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45958.749521412035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45958.749521412035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45958.749521412035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45958.749521412035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45958.749521412035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45958.749521412035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45958.749521412035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45958.749521412035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45958.749521412035</v>
      </c>
      <c r="H182" s="123"/>
      <c r="I182" s="119" t="str">
        <f>IFERROR(VLOOKUP(D182,DB!A:F,6,0),"")</f>
        <v/>
      </c>
      <c r="J182" s="119" t="str">
        <f>IFERROR(VLOOKUP(D182,DB!A:G,7,0),"")</f>
        <v/>
      </c>
      <c r="K182" s="125"/>
      <c r="L182" s="121" t="str">
        <f>IFERROR(VLOOKUP(D182,DB!A:I,9,0),"")</f>
        <v/>
      </c>
    </row>
    <row r="183" spans="1:12" ht="15" customHeight="1">
      <c r="A183" s="126"/>
      <c r="B183" s="126" t="str">
        <f>IFERROR(VLOOKUP(D183,DB!A:K,11,0),"")</f>
        <v/>
      </c>
      <c r="C183" s="127"/>
      <c r="D183" s="128"/>
      <c r="E183" s="129"/>
      <c r="F183" s="130"/>
      <c r="G183" s="131">
        <f ca="1">IFERROR(NOW()-F183,"")</f>
        <v>45958.749521412035</v>
      </c>
      <c r="H183" s="130"/>
      <c r="I183" s="126" t="str">
        <f>IFERROR(VLOOKUP(D183,DB!A:F,6,0),"")</f>
        <v/>
      </c>
      <c r="J183" s="126" t="str">
        <f>IFERROR(VLOOKUP(D183,DB!A:G,7,0),"")</f>
        <v/>
      </c>
      <c r="K183" s="132"/>
      <c r="L183" s="128" t="str">
        <f>IFERROR(VLOOKUP(D183,DB!A:I,9,0),"")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66.917461226847081</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39081</v>
      </c>
      <c r="F3" s="38">
        <v>45926.188877314817</v>
      </c>
      <c r="G3" s="144">
        <f t="shared" ref="G3" ca="1" si="0">IFERROR(NOW()-F3,"")</f>
        <v>32.560644097218756</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39081</v>
      </c>
      <c r="F4" s="153">
        <v>45948.661111111112</v>
      </c>
      <c r="G4" s="154">
        <f ca="1">IFERROR(NOW()-F4,"")</f>
        <v>10.088410300922988</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69"/>
      <c r="E5" s="152"/>
      <c r="F5" s="153"/>
      <c r="G5" s="154">
        <f ca="1">IFERROR(NOW()-F5,"")</f>
        <v>45958.749521412035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45958.749521412035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45958.749521412035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45958.749521412035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45958.749521412035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45958.749521412035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45958.749521412035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45958.749521412035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45958.749521412035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45958.749521412035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45958.749521412035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45958.749521412035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45958.749521412035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45958.749521412035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45958.749521412035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45958.749521412035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45958.749521412035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45958.749521412035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45958.749521412035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45958.749521412035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45958.749521412035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45958.749521412035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45958.749521412035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45958.749521412035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45958.749521412035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45958.749521412035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45958.749521412035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45958.749521412035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45958.749521412035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45958.749521412035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45958.749521412035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45958.749521412035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45958.749521412035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45958.749521412035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45958.749521412035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45958.749521412035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45958.749521412035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45958.749521412035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45958.749521412035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45958.749521412035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45958.749521412035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45958.749521412035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45958.749521412035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45958.749521412035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45958.749521412035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45958.749521412035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45958.749521412035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45958.749521412035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45958.749521412035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45958.749521412035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45958.749521412035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45958.749521412035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45958.749521412035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45958.749521412035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45958.749521412035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45958.749521412035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45958.749521412035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45958.749521412035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45958.749521412035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45958.749521412035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45958.749521412035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45958.749521412035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45958.749521412035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45958.749521412035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45958.749521412035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45958.749521412035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45958.749521412035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45958.749521412035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45958.749521412035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45958.749521412035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45958.749521412035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45958.749521412035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45958.749521412035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45958.749521412035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45958.749521412035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45958.749521412035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45958.749521412035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45958.749521412035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45958.749521412035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45958.749521412035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45958.749521412035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45958.749521412035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45958.749521412035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45958.749521412035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45958.749521412035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45958.749521412035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45958.749521412035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45958.749521412035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45958.749521412035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45958.749521412035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45958.749521412035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45958.749521412035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45958.749521412035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45958.749521412035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45958.749521412035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45958.749521412035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45958.749521412035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45958.749521412035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45958.749521412035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45958.749521412035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45958.749521412035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45958.749521412035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45958.749521412035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45958.749521412035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45958.749521412035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45958.749521412035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45958.749521412035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45958.749521412035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45958.749521412035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45958.749521412035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45958.749521412035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45958.749521412035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45958.749521412035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45958.749521412035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45958.749521412035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45958.749521412035</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45958.749521412035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45958.749521412035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45958.749521412035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45958.749521412035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45958.749521412035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45958.749521412035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45958.749521412035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45958.749521412035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45958.749521412035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45958.749521412035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45958.749521412035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45958.749521412035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45958.749521412035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45958.749521412035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45958.749521412035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45958.749521412035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45958.749521412035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45958.749521412035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45958.749521412035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45958.749521412035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45958.749521412035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45958.749521412035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45958.749521412035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45958.749521412035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45958.749521412035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45958.749521412035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45958.749521412035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45958.749521412035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45958.749521412035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45958.749521412035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45958.749521412035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45958.749521412035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45958.749521412035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45958.749521412035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45958.749521412035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45958.749521412035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45958.749521412035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45958.749521412035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45958.749521412035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45958.749521412035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45958.749521412035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45958.749521412035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45958.749521412035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45958.749521412035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45958.749521412035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45958.749521412035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45958.749521412035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45958.749521412035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45958.749521412035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45958.749521412035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45958.749521412035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45958.749521412035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45958.749521412035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45958.749521412035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45958.749521412035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45958.749521412035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45958.749521412035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45958.749521412035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45958.749521412035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45958.749521412035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45958.749521412035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45958.749521412035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45958.749521412035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45958.749521412035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45958.749521412035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45958.749521412035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45958.749521412035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45958.749521412035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45958.749521412035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45958.749521412035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45958.749521412035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45958.749521412035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45958.749521412035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45958.749521412035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45958.749521412035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45958.749521412035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45958.749521412035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45958.749521412035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45958.749521412035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45958.749521412035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45958.749521412035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45958.749521412035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45958.749521412035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45958.749521412035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45958.749521412035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45958.749521412035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45958.749521412035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45958.749521412035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45958.749521412035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45958.749521412035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45958.749521412035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45958.749521412035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45958.749521412035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45958.749521412035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45958.749521412035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45958.749521412035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45958.749521412035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45958.749521412035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45958.749521412035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45958.749521412035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45958.749521412035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45958.749521412035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45958.749521412035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45958.749521412035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45958.749521412035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45958.749521412035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45958.749521412035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45958.749521412035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45958.749521412035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45958.749521412035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45958.749521412035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45958.749521412035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45958.749521412035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45958.749521412035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45958.749521412035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45958.749521412035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45958.749521412035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45958.749521412035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45958.749521412035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45958.749521412035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45958.749521412035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45958.749521412035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45958.749521412035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45958.749521412035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45958.749521412035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45958.749521412035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45958.749521412035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45958.749521412035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45958.749521412035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45958.749521412035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45958.749521412035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45958.749521412035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45958.749521412035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45958.749521412035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45958.749521412035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45958.749521412035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45958.749521412035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45958.749521412035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45958.749521412035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45958.749521412035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45958.749521412035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45958.749521412035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45958.749521412035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45958.749521412035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45958.749521412035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45958.749521412035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45958.749521412035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45958.749521412035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45958.749521412035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45958.749521412035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45958.749521412035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45958.749521412035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45958.749521412035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45958.749521412035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45958.749521412035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45958.749521412035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45958.749521412035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45958.749521412035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45958.749521412035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45958.749521412035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45958.749521412035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45958.749521412035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45958.749521412035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45958.749521412035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45958.749521412035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45958.749521412035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45958.749521412035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45958.749521412035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45958.749521412035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45958.749521412035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45958.749521412035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45958.749521412035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45958.749521412035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45958.749521412035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45958.749521412035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45958.749521412035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45958.749521412035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45958.749521412035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45958.749521412035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45958.749521412035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45958.749521412035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45958.749521412035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45958.749521412035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45958.749521412035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45958.749521412035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45958.749521412035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45958.749521412035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45958.749521412035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45958.749521412035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45958.749521412035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45958.749521412035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45958.749521412035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45958.749521412035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45958.749521412035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45958.749521412035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45958.749521412035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45958.749521412035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45958.749521412035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45958.749521412035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45958.749521412035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45958.749521412035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45958.749521412035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45958.749521412035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45958.749521412035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45958.749521412035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45958.749521412035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45958.749521412035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45958.749521412035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45958.749521412035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45958.749521412035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45958.749521412035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45958.749521412035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45958.749521412035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45958.749521412035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45958.749521412035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45958.749521412035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45958.749521412035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45958.749521412035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45958.749521412035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45958.749521412035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45958.749521412035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45958.749521412035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45958.749521412035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45958.749521412035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45958.749521412035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45958.749521412035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45958.749521412035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45958.749521412035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45958.749521412035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45958.749521412035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45958.749521412035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45958.749521412035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45958.749521412035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45958.749521412035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45958.749521412035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45958.749521412035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45958.749521412035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45958.749521412035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45958.749521412035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45958.749521412035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45958.749521412035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45958.749521412035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45958.749521412035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45958.749521412035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45958.749521412035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45958.749521412035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45958.749521412035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45958.749521412035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45958.749521412035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45958.749521412035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45958.749521412035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45958.749521412035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45958.749521412035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45958.749521412035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45958.749521412035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45958.749521412035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45958.749521412035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45958.749521412035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45958.749521412035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45958.749521412035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45958.749521412035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45958.749521412035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45958.749521412035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45958.749521412035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45958.749521412035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45958.749521412035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45958.749521412035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45958.749521412035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45958.749521412035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45958.749521412035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45958.749521412035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45958.749521412035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45958.749521412035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45958.749521412035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45958.749521412035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45958.749521412035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45958.749521412035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45958.749521412035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45958.749521412035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45958.749521412035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45958.749521412035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45958.749521412035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45958.749521412035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45958.749521412035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45958.749521412035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45958.749521412035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45958.749521412035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45958.749521412035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45958.749521412035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45958.749521412035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45958.749521412035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45958.749521412035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45958.749521412035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45958.749521412035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45958.749521412035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45958.749521412035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45958.749521412035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45958.749521412035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45958.749521412035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45958.749521412035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45958.749521412035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45958.749521412035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45958.749521412035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45958.749521412035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45958.749521412035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45958.749521412035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45958.749521412035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45958.749521412035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45958.749521412035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45958.749521412035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45958.749521412035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45958.749521412035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45958.749521412035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45958.749521412035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45958.749521412035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45958.749521412035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45958.749521412035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45958.749521412035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45958.749521412035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45958.749521412035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45958.749521412035</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1</v>
      </c>
      <c r="D2" s="103" t="s">
        <v>31882</v>
      </c>
      <c r="E2" s="106" t="s">
        <v>38998</v>
      </c>
      <c r="F2" s="107">
        <v>45958.687407407408</v>
      </c>
      <c r="G2" s="77">
        <f ca="1">IFERROR(NOW()-F2,"-")</f>
        <v>6.2114004627801478E-2</v>
      </c>
      <c r="H2" s="107">
        <v>45958.687407407408</v>
      </c>
      <c r="I2" s="103" t="str">
        <f>IFERROR(VLOOKUP(D2,DB!A:F,6,0),"")</f>
        <v>SCECO</v>
      </c>
      <c r="J2" s="102" t="str">
        <f>IFERROR(VLOOKUP(D2,DB!A:G,7,0),"")</f>
        <v>Dead</v>
      </c>
      <c r="K2" s="108" t="s">
        <v>39098</v>
      </c>
      <c r="L2" s="109" t="str">
        <f>IFERROR(VLOOKUP(D2,DB!A:I,9,0),"")</f>
        <v>Latis</v>
      </c>
    </row>
    <row r="3" spans="1:16383" ht="31.5" customHeight="1">
      <c r="A3" s="104"/>
      <c r="B3" s="103" t="str">
        <f>IFERROR(VLOOKUP(D3,DB!A:K,11,0),"")</f>
        <v/>
      </c>
      <c r="C3" s="105"/>
      <c r="D3" s="169"/>
      <c r="E3" s="106"/>
      <c r="F3" s="107"/>
      <c r="G3" s="77">
        <f ca="1">IFERROR(NOW()-F3,"-")</f>
        <v>45958.749521412035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2"/>
      <c r="E4" s="106"/>
      <c r="F4" s="107"/>
      <c r="G4" s="77">
        <f ca="1">IFERROR(NOW()-F4,"-")</f>
        <v>45958.749521412035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45958.749521412035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45958.749521412035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45958.749521412035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45958.749521412035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45958.749521412035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45958.749521412035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45958.749521412035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45958.749521412035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45958.749521412035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45958.749521412035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45958.749521412035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45958.749521412035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45958.749521412035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45958.749521412035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45958.749521412035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45958.749521412035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45958.749521412035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45958.749521412035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45958.749521412035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45958.749521412035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45958.749521412035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45958.749521412035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45958.749521412035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45958.749521412035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45958.749521412035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45958.749521412035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45958.749521412035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45958.749521412035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45958.749521412035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45958.749521412035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45958.749521412035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45958.749521412035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45958.749521412035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45958.749521412035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45958.749521412035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45958.749521412035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45958.749521412035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45958.749521412035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45958.749521412035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45958.749521412035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45958.749521412035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45958.749521412035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45958.749521412035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45958.749521412035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45958.749521412035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45958.749521412035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45958.749521412035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45958.749521412035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45958.749521412035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45958.749521412035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45958.749521412035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45958.749521412035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45958.749521412035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45958.749521412035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45958.749521412035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45958.749521412035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45958.749521412035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45958.749521412035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45958.749521412035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45958.749521412035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45958.749521412035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45958.749521412035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45958.749521412035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45958.749521412035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45958.749521412035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45958.749521412035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45958.749521412035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45958.749521412035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45958.749521412035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45958.749521412035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45958.749521412035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45958.749521412035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45958.749521412035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45958.749521412035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45958.749521412035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45958.749521412035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45958.749521412035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45958.749521412035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45958.749521412035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45958.749521412035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45958.749521412035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45958.749521412035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45958.749521412035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45958.749521412035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45958.749521412035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45958.749521412035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45958.749521412035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45958.749521412035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45958.749521412035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45958.749521412035</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2025-10-28T14:59:26Z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