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80" documentId="120_S{2AC9BD13-BADA-5192-A53E-5A8FF88502F6}" xr6:coauthVersionLast="47" xr6:coauthVersionMax="47" xr10:uidLastSave="{578BF2D6-4547-493C-8F1E-7C1095FF28D6}"/>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<sst xmlns="http://schemas.openxmlformats.org/spreadsheetml/2006/main" count="180279" uniqueCount="39126">
  <si>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</si>
  <si>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</si>
  <si>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</si>
  <si>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</si>
  <si>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</si>
  <si>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</si>
  <si>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</si>
  <si>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</si>
  <si>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</si>
  <si>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</si>
  <si>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</si>
  <si>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</si>
  <si>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</si>
  <si>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</si>
  <si>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</si>
  <si>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</si>
  <si>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</si>
  <si>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</si>
  <si>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</si>
  <si>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</si>
  <si>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</si>
  <si>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</si>
  <si>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</si>
  <si>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</si>
  <si>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</si>
  <si>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</si>
  <si>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</si>
  <si>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</si>
  <si>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</si>
  <si>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</si>
  <si>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</si>
  <si>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</si>
  <si>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</si>
  <si>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</si>
  <si>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</si>
  <si>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</si>
  <si>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</si>
  <si>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</si>
  <si>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</si>
  <si>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</si>
  <si>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</si>
  <si>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</si>
  <si>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</si>
  <si>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</si>
  <si>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</si>
  <si>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</si>
  <si>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</si>
  <si>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</si>
  <si>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</si>
  <si>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</si>
  <si>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</si>
  <si>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</si>
  <si>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</si>
  <si>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</si>
  <si>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</si>
  <si>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</si>
  <si>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</si>
  <si>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</si>
  <si>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</si>
  <si>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</si>
  <si>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</si>
  <si>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</si>
  <si>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</si>
  <si>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</si>
  <si>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</si>
  <si>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</si>
  <si>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</si>
  <si>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</si>
  <si>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</si>
  <si>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</si>
  <si>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</si>
  <si>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</si>
  <si>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</si>
  <si>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</si>
  <si>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</si>
  <si>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</si>
  <si>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</si>
  <si>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</si>
  <si>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</si>
  <si>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</si>
  <si>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</si>
  <si>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</si>
  <si>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</si>
  <si>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</si>
  <si>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</si>
  <si>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</si>
  <si>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</si>
  <si>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</si>
  <si>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</si>
  <si>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</si>
  <si>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</si>
  <si>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</si>
  <si>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</si>
  <si>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</si>
  <si>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</si>
  <si>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</si>
  <si>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</si>
  <si>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</si>
  <si>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</si>
  <si>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</si>
  <si>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</si>
  <si>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</si>
  <si>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</si>
  <si>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</si>
  <si>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</si>
  <si>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</si>
  <si>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</si>
  <si>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</si>
  <si>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</si>
  <si>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</si>
  <si>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</si>
  <si>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</si>
  <si>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</si>
  <si>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</si>
  <si>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</si>
  <si>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</si>
  <si>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</si>
  <si>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</si>
  <si>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</si>
  <si>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</si>
  <si>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</si>
  <si>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</si>
  <si>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</si>
  <si>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</si>
  <si>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</si>
  <si>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</si>
  <si>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</si>
  <si>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</si>
  <si>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</si>
  <si>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</si>
  <si>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</si>
  <si>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</si>
  <si>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</si>
  <si>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</si>
  <si>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</si>
  <si>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</si>
  <si>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</si>
  <si>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</si>
  <si>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</si>
  <si>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</si>
  <si>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</si>
  <si>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</si>
  <si>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</si>
  <si>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</si>
  <si>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</si>
  <si>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</si>
  <si>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</si>
  <si>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</si>
  <si>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</si>
  <si>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</si>
  <si>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</si>
  <si>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</si>
  <si>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</si>
  <si>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</si>
  <si>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</si>
  <si>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</si>
  <si>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</si>
  <si>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</si>
  <si>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</si>
  <si>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</si>
  <si>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</si>
  <si>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</si>
  <si>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</si>
  <si>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</si>
  <si>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</si>
  <si>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</si>
  <si>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</si>
  <si>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</si>
  <si>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</si>
  <si>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</si>
  <si>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</si>
  <si>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</si>
  <si>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</si>
  <si>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</si>
  <si>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</si>
  <si>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</si>
  <si>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</si>
  <si>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</si>
  <si>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</si>
  <si>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</si>
  <si>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</si>
  <si>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</si>
  <si>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</si>
  <si>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</si>
  <si>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</si>
  <si>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</si>
  <si>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</si>
  <si>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</si>
  <si>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</si>
  <si>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</si>
  <si>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</si>
  <si>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</si>
  <si>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</si>
  <si>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</si>
  <si>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</si>
  <si>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</si>
  <si>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</si>
  <si>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</si>
  <si>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</si>
  <si>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</si>
  <si>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</si>
  <si>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</si>
  <si>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</si>
  <si>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</si>
  <si>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</si>
  <si>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</si>
  <si>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</si>
  <si>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</si>
  <si>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</si>
  <si>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</si>
  <si>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</si>
  <si>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</si>
  <si>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</si>
  <si>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</si>
  <si>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</si>
  <si>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</si>
  <si>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</si>
  <si>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</si>
  <si>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</si>
  <si>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</si>
  <si>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</si>
  <si>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</si>
  <si>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</si>
  <si>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</si>
  <si>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</si>
  <si>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</si>
  <si>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</si>
  <si>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</si>
  <si>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</si>
  <si>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</si>
  <si>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</si>
  <si>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</si>
  <si>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</si>
  <si>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</si>
  <si>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</si>
  <si>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</si>
  <si>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</si>
  <si>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</si>
  <si>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</si>
  <si>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</si>
  <si>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</si>
  <si>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</si>
  <si>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</si>
  <si>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</si>
  <si>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</si>
  <si>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</si>
  <si>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</si>
  <si>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</si>
  <si>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</si>
  <si>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</si>
  <si>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</si>
  <si>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</si>
  <si>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</si>
  <si>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</si>
  <si>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</si>
  <si>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</si>
  <si>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</si>
  <si>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</si>
  <si>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</si>
  <si>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</si>
  <si>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</si>
  <si>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</si>
  <si>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</si>
  <si>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</si>
  <si>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</si>
  <si>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</si>
  <si>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</si>
  <si>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</si>
  <si>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</si>
  <si>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</si>
  <si>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</si>
  <si>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</si>
  <si>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</si>
  <si>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</si>
  <si>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</si>
  <si>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</si>
  <si>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</si>
  <si>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</si>
  <si>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</si>
  <si>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</si>
  <si>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</si>
  <si>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</si>
  <si>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</si>
  <si>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</si>
  <si>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</si>
  <si>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</si>
  <si>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</si>
  <si>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</si>
  <si>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</si>
  <si>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</si>
  <si>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</si>
  <si>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</si>
  <si>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</si>
  <si>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</si>
  <si>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</si>
  <si>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</si>
  <si>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</si>
  <si>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</si>
  <si>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</si>
  <si>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</si>
  <si>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</si>
  <si>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</si>
  <si>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</si>
  <si>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</si>
  <si>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</si>
  <si>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</si>
  <si>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</si>
  <si>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</si>
  <si>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</si>
  <si>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</si>
  <si>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</si>
  <si>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</si>
  <si>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</si>
  <si>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</si>
  <si>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</si>
  <si>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</si>
  <si>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</si>
  <si>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</si>
  <si>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</si>
  <si>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</si>
  <si>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</si>
  <si>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</si>
  <si>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</si>
  <si>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</si>
  <si>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</si>
  <si>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</si>
  <si>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</si>
  <si>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</si>
  <si>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</si>
  <si>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</si>
  <si>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</si>
  <si>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</si>
  <si>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</si>
  <si>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</si>
  <si>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</si>
  <si>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</si>
  <si>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</si>
  <si>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</si>
  <si>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</si>
  <si>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</si>
  <si>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</si>
  <si>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</si>
  <si>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</si>
  <si>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</si>
  <si>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</si>
  <si>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</si>
  <si>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</si>
  <si>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</si>
  <si>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</si>
  <si>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</si>
  <si>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</si>
  <si>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</si>
  <si>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</si>
  <si>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</si>
  <si>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</si>
  <si>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</si>
  <si>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</si>
  <si>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</si>
  <si>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</si>
  <si>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</si>
  <si>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</si>
  <si>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</si>
  <si>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</si>
  <si>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</si>
  <si>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</si>
  <si>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</si>
  <si>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</si>
  <si>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</si>
  <si>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</si>
  <si>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</si>
  <si>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</si>
  <si>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</si>
  <si>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</si>
  <si>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</si>
  <si>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</si>
  <si>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</si>
  <si>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</si>
  <si>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</si>
  <si>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</si>
  <si>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</si>
  <si>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</si>
  <si>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</si>
  <si>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</si>
  <si>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</si>
  <si>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</si>
  <si>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</si>
  <si>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</si>
  <si>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</si>
  <si>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</si>
  <si>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</si>
  <si>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</si>
  <si>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</si>
  <si>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</si>
  <si>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</si>
  <si>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</si>
  <si>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</si>
  <si>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</si>
  <si>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</si>
  <si>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</si>
  <si>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</si>
  <si>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</si>
  <si>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</si>
  <si>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</si>
  <si>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</si>
  <si>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</si>
  <si>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</si>
  <si>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</si>
  <si>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</si>
  <si>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</si>
  <si>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</si>
  <si>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</si>
  <si>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</si>
  <si>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</si>
  <si>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</si>
  <si>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</si>
  <si>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</si>
  <si>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</si>
  <si>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</si>
  <si>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</si>
  <si>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</si>
  <si>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</si>
  <si>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</si>
  <si>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</si>
  <si>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</si>
  <si>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</si>
  <si>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</si>
  <si>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</si>
  <si>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</si>
  <si>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</si>
  <si>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</si>
  <si>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</si>
  <si>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</si>
  <si>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</si>
  <si>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</si>
  <si>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</si>
  <si>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</si>
  <si>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</si>
  <si>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</si>
  <si>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</si>
  <si>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</si>
  <si>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</si>
  <si>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</si>
  <si>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</si>
  <si>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</si>
  <si>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</si>
  <si>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</si>
  <si>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</si>
  <si>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</si>
  <si>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</si>
  <si>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</si>
  <si>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</si>
  <si>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</si>
  <si>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</si>
  <si>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</si>
  <si>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</si>
  <si>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</si>
  <si>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</si>
  <si>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</si>
  <si>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</si>
  <si>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</si>
  <si>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</si>
  <si>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</si>
  <si>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</si>
  <si>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</si>
  <si>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</si>
  <si>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</si>
  <si>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</si>
  <si>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</si>
  <si>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</si>
  <si>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</si>
  <si>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</si>
  <si>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</si>
  <si>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</si>
  <si>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</si>
  <si>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</si>
  <si>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</si>
  <si>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</si>
  <si>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</si>
  <si>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</si>
  <si>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</si>
  <si>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</si>
  <si>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</si>
  <si>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</si>
  <si>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</si>
  <si>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</si>
  <si>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</si>
  <si>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</si>
  <si>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</si>
  <si>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</si>
  <si>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</si>
  <si>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</si>
  <si>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</si>
  <si>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</si>
  <si>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</si>
  <si>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</si>
  <si>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</si>
  <si>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</si>
  <si>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</si>
  <si>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</si>
  <si>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</si>
  <si>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</si>
  <si>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</si>
  <si>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</si>
  <si>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</si>
  <si>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</si>
  <si>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</si>
  <si>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</si>
  <si>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</si>
  <si>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</si>
  <si>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</si>
  <si>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</si>
  <si>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</si>
  <si>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</si>
  <si>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</si>
  <si>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</si>
  <si>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</si>
  <si>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</si>
  <si>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</si>
  <si>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</si>
  <si>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</si>
  <si>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</si>
  <si>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</si>
  <si>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</si>
  <si>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</si>
  <si>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</si>
  <si>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</si>
  <si>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</si>
  <si>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</si>
  <si>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</si>
  <si>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</si>
  <si>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</si>
  <si>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</si>
  <si>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</si>
  <si>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</si>
  <si>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</si>
  <si>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</si>
  <si>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</si>
  <si>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</si>
  <si>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</si>
  <si>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</si>
  <si>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</si>
  <si>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</si>
  <si>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</si>
  <si>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</si>
  <si>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</si>
  <si>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</si>
  <si>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</si>
  <si>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</si>
  <si>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</si>
  <si>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</si>
  <si>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</si>
  <si>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</si>
  <si>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</si>
  <si>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</si>
  <si>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</si>
  <si>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</si>
  <si>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</si>
  <si>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</si>
  <si>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</si>
  <si>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</si>
  <si>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</si>
  <si>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</si>
  <si>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</si>
  <si>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</si>
  <si>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</si>
  <si>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</si>
  <si>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</si>
  <si>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</si>
  <si>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</si>
  <si>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</si>
  <si>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</si>
  <si>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</si>
  <si>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</si>
  <si>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</si>
  <si>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</si>
  <si>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</si>
  <si>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</si>
  <si>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</si>
  <si>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</si>
  <si>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</si>
  <si>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</si>
  <si>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</si>
  <si>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</si>
  <si>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</si>
  <si>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</si>
  <si>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</si>
  <si>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</si>
  <si>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</si>
  <si>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</si>
  <si>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</si>
  <si>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</si>
  <si>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</si>
  <si>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</si>
  <si>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</si>
  <si>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</si>
  <si>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</si>
  <si>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</si>
  <si>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</si>
  <si>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</si>
  <si>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</si>
  <si>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</si>
  <si>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</si>
  <si>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</si>
  <si>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</si>
  <si>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</si>
  <si>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</si>
  <si>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</si>
  <si>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</si>
  <si>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</si>
  <si>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</si>
  <si>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</si>
  <si>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</si>
  <si>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</si>
  <si>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</si>
  <si>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</si>
  <si>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</si>
  <si>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</si>
  <si>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</si>
  <si>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</si>
  <si>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</si>
  <si>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</si>
  <si>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</si>
  <si>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</si>
  <si>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</si>
  <si>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</si>
  <si>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</si>
  <si>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</si>
  <si>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</si>
  <si>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</si>
  <si>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</si>
  <si>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</si>
  <si>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</si>
  <si>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</si>
  <si>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</si>
  <si>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</si>
  <si>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</si>
  <si>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</si>
  <si>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</si>
  <si>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</si>
  <si>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</si>
  <si>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</si>
  <si>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</si>
  <si>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</si>
  <si>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</si>
  <si>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</si>
  <si>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</si>
  <si>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</si>
  <si>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</si>
  <si>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</si>
  <si>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</si>
  <si>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</si>
  <si>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</si>
  <si>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</si>
  <si>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</si>
  <si>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</si>
  <si>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</si>
  <si>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</si>
  <si>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</si>
  <si>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</si>
  <si>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</si>
  <si>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</si>
  <si>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</si>
  <si>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</si>
  <si>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</si>
  <si>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</si>
  <si>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</si>
  <si>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</si>
  <si>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</si>
  <si>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</si>
  <si>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</si>
  <si>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</si>
  <si>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</si>
  <si>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</si>
  <si>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</si>
  <si>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</si>
  <si>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</si>
  <si>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</si>
  <si>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</si>
  <si>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</si>
  <si>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</si>
  <si>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</si>
  <si>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</si>
  <si>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</si>
  <si>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</si>
  <si>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</si>
  <si>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</si>
  <si>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</si>
  <si>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</si>
  <si>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</si>
  <si>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</si>
  <si>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</si>
  <si>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</si>
  <si>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</si>
  <si>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</si>
  <si>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</si>
  <si>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</si>
  <si>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</si>
  <si>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</si>
  <si>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</si>
  <si>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</si>
  <si>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</si>
  <si>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</si>
  <si>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</si>
  <si>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</si>
  <si>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</si>
  <si>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</si>
  <si>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</si>
  <si>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</si>
  <si>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</si>
  <si>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</si>
  <si>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</si>
  <si>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</si>
  <si>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</si>
  <si>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</si>
  <si>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</si>
  <si>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</si>
  <si>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</si>
  <si>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</si>
  <si>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</si>
  <si>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</si>
  <si>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</si>
  <si>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</si>
  <si>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</si>
  <si>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</si>
  <si>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</si>
  <si>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</si>
  <si>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</si>
  <si>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</si>
  <si>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</si>
  <si>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</si>
  <si>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</si>
  <si>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</si>
  <si>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</si>
  <si>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</si>
  <si>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</si>
  <si>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</si>
  <si>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</si>
  <si>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</si>
  <si>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</si>
  <si>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</si>
  <si>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</si>
  <si>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</si>
  <si>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</si>
  <si>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</si>
  <si>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</si>
  <si>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</si>
  <si>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</si>
  <si>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</si>
  <si>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</si>
  <si>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</si>
  <si>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</si>
  <si>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</si>
  <si>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</si>
  <si>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</si>
  <si>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</si>
  <si>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</si>
  <si>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</si>
  <si>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</si>
  <si>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</si>
  <si>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</si>
  <si>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</si>
  <si>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</si>
  <si>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</si>
  <si>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</si>
  <si>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</si>
  <si>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</si>
  <si>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</si>
  <si>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</si>
  <si>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</si>
  <si>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</si>
  <si>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</si>
  <si>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</si>
  <si>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</si>
  <si>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</si>
  <si>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</si>
  <si>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</si>
  <si>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</si>
  <si>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</si>
  <si>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</si>
  <si>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</si>
  <si>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</si>
  <si>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</si>
  <si>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</si>
  <si>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</si>
  <si>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</si>
  <si>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</si>
  <si>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</si>
  <si>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</si>
  <si>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</si>
  <si>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</si>
  <si>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</si>
  <si>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</si>
  <si>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</si>
  <si>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</si>
  <si>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</si>
  <si>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</si>
  <si>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</si>
  <si>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</si>
  <si>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</si>
  <si>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</si>
  <si>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</si>
  <si>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</si>
  <si>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</si>
  <si>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</si>
  <si>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</si>
  <si>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</si>
  <si>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</si>
  <si>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</si>
  <si>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</si>
  <si>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</si>
  <si>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</si>
  <si>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</si>
  <si>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</si>
  <si>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</si>
  <si>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</si>
  <si>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</si>
  <si>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</si>
  <si>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</si>
  <si>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</si>
  <si>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</si>
  <si>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</si>
  <si>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</si>
  <si>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</si>
  <si>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</si>
  <si>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</si>
  <si>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</si>
  <si>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</si>
  <si>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</si>
  <si>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</si>
  <si>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</si>
  <si>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</si>
  <si>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</si>
  <si>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</si>
  <si>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</si>
  <si>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</si>
  <si>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</si>
  <si>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</si>
  <si>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</si>
  <si>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</si>
  <si>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</si>
  <si>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</si>
  <si>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</si>
  <si>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</si>
  <si>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</si>
  <si>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</si>
  <si>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</si>
  <si>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</si>
  <si>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</si>
  <si>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</si>
  <si>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</si>
  <si>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</si>
  <si>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</si>
  <si>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</si>
  <si>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</si>
  <si>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</si>
  <si>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</si>
  <si>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</si>
  <si>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</si>
  <si>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</si>
  <si>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</si>
  <si>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</si>
  <si>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</si>
  <si>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</si>
  <si>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</si>
  <si>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</si>
  <si>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</si>
  <si>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</si>
  <si>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</si>
  <si>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</si>
  <si>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</si>
  <si>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</si>
  <si>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</si>
  <si>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</si>
  <si>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</si>
  <si>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</si>
  <si>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</si>
  <si>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</si>
  <si>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</si>
  <si>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</si>
  <si>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</si>
  <si>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</si>
  <si>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</si>
  <si>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</si>
  <si>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</si>
  <si>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</si>
  <si>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</si>
  <si>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</si>
  <si>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</si>
  <si>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</si>
  <si>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</si>
  <si>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</si>
  <si>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</si>
  <si>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</si>
  <si>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</si>
  <si>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</si>
  <si>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</si>
  <si>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</si>
  <si>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</si>
  <si>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</si>
  <si>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</si>
  <si>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</si>
  <si>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</si>
  <si>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</si>
  <si>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</si>
  <si>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</si>
  <si>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</si>
  <si>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</si>
  <si>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</si>
  <si>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</si>
  <si>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</si>
  <si>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</si>
  <si>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</si>
  <si>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</si>
  <si>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</si>
  <si>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</si>
  <si>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</si>
  <si>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</si>
  <si>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</si>
  <si>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</si>
  <si>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</si>
  <si>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</si>
  <si>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</si>
  <si>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</si>
  <si>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</si>
  <si>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</si>
  <si>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</si>
  <si>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</si>
  <si>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</si>
  <si>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</si>
  <si>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</si>
  <si>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</si>
  <si>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</si>
  <si>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</si>
  <si>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</si>
  <si>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</si>
  <si>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</si>
  <si>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</si>
  <si>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</si>
  <si>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</si>
  <si>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</si>
  <si>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</si>
  <si>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</si>
  <si>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</si>
  <si>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</si>
  <si>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</si>
  <si>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</si>
  <si>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</si>
  <si>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</si>
  <si>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</si>
  <si>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</si>
  <si>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</si>
  <si>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</si>
  <si>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</si>
  <si>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</si>
  <si>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</si>
  <si>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</si>
  <si>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</si>
  <si>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</si>
  <si>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</si>
  <si>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</si>
  <si>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</si>
  <si>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</si>
  <si>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</si>
  <si>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</si>
  <si>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</si>
  <si>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</si>
  <si>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</si>
  <si>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</si>
  <si>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</si>
  <si>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</si>
  <si>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</si>
  <si>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</si>
  <si>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</si>
  <si>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</si>
  <si>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</si>
  <si>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</si>
  <si>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</si>
  <si>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</si>
  <si>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</si>
  <si>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</si>
  <si>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</si>
  <si>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</si>
  <si>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</si>
  <si>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</si>
  <si>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</si>
  <si>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</si>
  <si>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</si>
  <si>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</si>
  <si>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</si>
  <si>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</si>
  <si>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</si>
  <si>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</si>
  <si>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</si>
  <si>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</si>
  <si>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</si>
  <si>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</si>
  <si>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</si>
  <si>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</si>
  <si>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</si>
  <si>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</si>
  <si>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</si>
  <si>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</si>
  <si>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</si>
  <si>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</si>
  <si>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</si>
  <si>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</si>
  <si>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</si>
  <si>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</si>
  <si>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</si>
  <si>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</si>
  <si>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</si>
  <si>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</si>
  <si>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</si>
  <si>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</si>
  <si>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</si>
  <si>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</si>
  <si>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</si>
  <si>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</si>
  <si>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</si>
  <si>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</si>
  <si>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</si>
  <si>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</si>
  <si>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</si>
  <si>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</si>
  <si>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</si>
  <si>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</si>
  <si>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</si>
  <si>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</si>
  <si>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</si>
  <si>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</si>
  <si>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</si>
  <si>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</si>
  <si>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</si>
  <si>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</si>
  <si>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</si>
  <si>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</si>
  <si>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</si>
  <si>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</si>
  <si>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</si>
  <si>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</si>
  <si>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</si>
  <si>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</si>
  <si>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</si>
  <si>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</si>
  <si>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</si>
  <si>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</si>
  <si>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</si>
  <si>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</si>
  <si>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</si>
  <si>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</si>
  <si>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</si>
  <si>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</si>
  <si>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</si>
  <si>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</si>
  <si>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</si>
  <si>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</si>
  <si>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</si>
  <si>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</si>
  <si>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</si>
  <si>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</si>
  <si>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</si>
  <si>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</si>
  <si>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</si>
  <si>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</si>
  <si>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</si>
  <si>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</si>
  <si>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</si>
  <si>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</si>
  <si>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</si>
  <si>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</si>
  <si>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</si>
  <si>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</si>
  <si>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</si>
  <si>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</si>
  <si>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</si>
  <si>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</si>
  <si>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</si>
  <si>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</si>
  <si>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</si>
  <si>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</si>
  <si>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</si>
  <si>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</si>
  <si>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</si>
  <si>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</si>
  <si>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</si>
  <si>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</si>
  <si>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</si>
  <si>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</si>
  <si>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</si>
  <si>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</si>
  <si>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</si>
  <si>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</si>
  <si>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</si>
  <si>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</si>
  <si>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</si>
  <si>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</si>
  <si>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</si>
  <si>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</si>
  <si>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</si>
  <si>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</si>
  <si>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</si>
  <si>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</si>
  <si>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</si>
  <si>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</si>
  <si>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</si>
  <si>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</si>
  <si>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</si>
  <si>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</si>
  <si>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</si>
  <si>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</si>
  <si>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</si>
  <si>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</si>
  <si>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</si>
  <si>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</si>
  <si>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</si>
  <si>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</si>
  <si>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</si>
  <si>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</si>
  <si>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</si>
  <si>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</si>
  <si>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</si>
  <si>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</si>
  <si>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</si>
  <si>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</si>
  <si>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</si>
  <si>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</si>
  <si>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</si>
  <si>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</si>
  <si>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</si>
  <si>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</si>
  <si>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</si>
  <si>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</si>
  <si>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</si>
  <si>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</si>
  <si>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</si>
  <si>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</si>
  <si>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</si>
  <si>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</si>
  <si>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</si>
  <si>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</si>
  <si>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</si>
  <si>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</si>
  <si>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</si>
  <si>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</si>
  <si>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</si>
  <si>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</si>
  <si>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</si>
  <si>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</si>
  <si>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</si>
  <si>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</si>
  <si>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</si>
  <si>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</si>
  <si>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</si>
  <si>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</si>
  <si>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</si>
  <si>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</si>
  <si>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</si>
  <si>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</si>
  <si>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</si>
  <si>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</si>
  <si>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</si>
  <si>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</si>
  <si>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</si>
  <si>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</si>
  <si>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</si>
  <si>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</si>
  <si>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</si>
  <si>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</si>
  <si>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</si>
  <si>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</si>
  <si>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</si>
  <si>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</si>
  <si>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</si>
  <si>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</si>
  <si>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</si>
  <si>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</si>
  <si>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</si>
  <si>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</si>
  <si>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</si>
  <si>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</si>
  <si>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</si>
  <si>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</si>
  <si>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</si>
  <si>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</si>
  <si>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</si>
  <si>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</si>
  <si>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</si>
  <si>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</si>
  <si>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</si>
  <si>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</si>
  <si>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</si>
  <si>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</si>
  <si>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</si>
  <si>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</si>
  <si>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</si>
  <si>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</si>
  <si>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</si>
  <si>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</si>
  <si>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</si>
  <si>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</si>
  <si>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</si>
  <si>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</si>
  <si>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</si>
  <si>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</si>
  <si>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</si>
  <si>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</si>
  <si>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</si>
  <si>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</si>
  <si>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</si>
  <si>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</si>
  <si>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</si>
  <si>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</si>
  <si>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</si>
  <si>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</si>
  <si>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</si>
  <si>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</si>
  <si>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</si>
  <si>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</si>
  <si>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</si>
  <si>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</si>
  <si>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</si>
  <si>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</si>
  <si>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</si>
  <si>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</si>
  <si>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</si>
  <si>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</si>
  <si>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</si>
  <si>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</si>
  <si>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</si>
  <si>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</si>
  <si>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</si>
  <si>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</si>
  <si>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</si>
  <si>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</si>
  <si>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</si>
  <si>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</si>
  <si>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</si>
  <si>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</si>
  <si>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</si>
  <si>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</si>
  <si>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</si>
  <si>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</si>
  <si>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</si>
  <si>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</si>
  <si>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</si>
  <si>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</si>
  <si>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</si>
  <si>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</si>
  <si>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</si>
  <si>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</si>
  <si>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</si>
  <si>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</si>
  <si>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</si>
  <si>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</si>
  <si>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</si>
  <si>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</si>
  <si>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</si>
  <si>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</si>
  <si>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</si>
  <si>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</si>
  <si>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</si>
  <si>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</si>
  <si>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</si>
  <si>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</si>
  <si>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</si>
  <si>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</si>
  <si>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</si>
  <si>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</si>
  <si>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</si>
  <si>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</si>
  <si>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</si>
  <si>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</si>
  <si>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</si>
  <si>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</si>
  <si>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</si>
  <si>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</si>
  <si>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</si>
  <si>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</si>
  <si>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</si>
  <si>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</si>
  <si>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</si>
  <si>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</si>
  <si>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</si>
  <si>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</si>
  <si>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</si>
  <si>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</si>
  <si>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</si>
  <si>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</si>
  <si>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</si>
  <si>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</si>
  <si>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</si>
  <si>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</si>
  <si>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</si>
  <si>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</si>
  <si>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</si>
  <si>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</si>
  <si>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</si>
  <si>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</si>
  <si>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</si>
  <si>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</si>
  <si>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</si>
  <si>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</si>
  <si>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</si>
  <si>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</si>
  <si>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</si>
  <si>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</si>
  <si>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</si>
  <si>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</si>
  <si>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</si>
  <si>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</si>
  <si>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</si>
  <si>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</si>
  <si>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</si>
  <si>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</si>
  <si>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</si>
  <si>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</si>
  <si>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</si>
  <si>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</si>
  <si>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</si>
  <si>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</si>
  <si>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</si>
  <si>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</si>
  <si>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</si>
  <si>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</si>
  <si>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</si>
  <si>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</si>
  <si>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</si>
  <si>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</si>
  <si>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</si>
  <si>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</si>
  <si>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</si>
  <si>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</si>
  <si>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</si>
  <si>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</si>
  <si>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</si>
  <si>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</si>
  <si>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</si>
  <si>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</si>
  <si>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</si>
  <si>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</si>
  <si>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</si>
  <si>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</si>
  <si>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</si>
  <si>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</si>
  <si>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</si>
  <si>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</si>
  <si>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</si>
  <si>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</si>
  <si>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</si>
  <si>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</si>
  <si>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</si>
  <si>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</si>
  <si>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</si>
  <si>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</si>
  <si>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</si>
  <si>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</si>
  <si>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</si>
  <si>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</si>
  <si>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</si>
  <si>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</si>
  <si>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</si>
  <si>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</si>
  <si>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</si>
  <si>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</si>
  <si>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</si>
  <si>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</si>
  <si>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</si>
  <si>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</si>
  <si>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</si>
  <si>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</si>
  <si>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</si>
  <si>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</si>
  <si>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</si>
  <si>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</si>
  <si>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</si>
  <si>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</si>
  <si>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</si>
  <si>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</si>
  <si>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</si>
  <si>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</si>
  <si>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</si>
  <si>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</si>
  <si>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</si>
  <si>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</si>
  <si>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</si>
  <si>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</si>
  <si>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</si>
  <si>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</si>
  <si>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</si>
  <si>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</si>
  <si>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</si>
  <si>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</si>
  <si>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</si>
  <si>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</si>
  <si>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</si>
  <si>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</si>
  <si>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</si>
  <si>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</si>
  <si>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</si>
  <si>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</si>
  <si>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</si>
  <si>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</si>
  <si>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</si>
  <si>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</si>
  <si>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</si>
  <si>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</si>
  <si>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</si>
  <si>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</si>
  <si>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</si>
  <si>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</si>
  <si>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</si>
  <si>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</si>
  <si>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</si>
  <si>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</si>
  <si>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</si>
  <si>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</si>
  <si>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</si>
  <si>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</si>
  <si>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</si>
  <si>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</si>
  <si>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</si>
  <si>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</si>
  <si>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</si>
  <si>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</si>
  <si>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</si>
  <si>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</si>
  <si>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</si>
  <si>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</si>
  <si>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</si>
  <si>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</si>
  <si>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</si>
  <si>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</si>
  <si>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</si>
  <si>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</si>
  <si>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</si>
  <si>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</si>
  <si>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</si>
  <si>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</si>
  <si>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</si>
  <si>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</si>
  <si>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</si>
  <si>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</si>
  <si>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</si>
  <si>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</si>
  <si>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</si>
  <si>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</si>
  <si>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</si>
  <si>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</si>
  <si>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</si>
  <si>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</si>
  <si>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</si>
  <si>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</si>
  <si>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</si>
  <si>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</si>
  <si>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</si>
  <si>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</si>
  <si>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</si>
  <si>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</si>
  <si>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</si>
  <si>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</si>
  <si>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</si>
  <si>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</si>
  <si>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</si>
  <si>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</si>
  <si>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</si>
  <si>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</si>
  <si>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</si>
  <si>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</si>
  <si>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</si>
  <si>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</si>
  <si>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</si>
  <si>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</si>
  <si>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</si>
  <si>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</si>
  <si>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</si>
  <si>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</si>
  <si>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</si>
  <si>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</si>
  <si>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</si>
  <si>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</si>
  <si>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</si>
  <si>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</si>
  <si>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</si>
  <si>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</si>
  <si>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</si>
  <si>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</si>
  <si>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</si>
  <si>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</si>
  <si>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</si>
  <si>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</si>
  <si>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</si>
  <si>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</si>
  <si>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</si>
  <si>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</si>
  <si>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</si>
  <si>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</si>
  <si>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</si>
  <si>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</si>
  <si>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</si>
  <si>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</si>
  <si>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</si>
  <si>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</si>
  <si>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</si>
  <si>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</si>
  <si>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</si>
  <si>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</si>
  <si>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</si>
  <si>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</si>
  <si>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</si>
  <si>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</si>
  <si>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</si>
  <si>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</si>
  <si>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</si>
  <si>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</si>
  <si>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</si>
  <si>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</si>
  <si>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</si>
  <si>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</si>
  <si>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</si>
  <si>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</si>
  <si>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</si>
  <si>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</si>
  <si>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</si>
  <si>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</si>
  <si>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</si>
  <si>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</si>
  <si>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</si>
  <si>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</si>
  <si>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</si>
  <si>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</si>
  <si>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</si>
  <si>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</si>
  <si>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</si>
  <si>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</si>
  <si>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</si>
  <si>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</si>
  <si>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</si>
  <si>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</si>
  <si>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</si>
  <si>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</si>
  <si>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</si>
  <si>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</si>
  <si>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</si>
  <si>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</si>
  <si>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</si>
  <si>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</si>
  <si>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</si>
  <si>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</si>
  <si>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</si>
  <si>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</si>
  <si>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</si>
  <si>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</si>
  <si>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</si>
  <si>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</si>
  <si>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</si>
  <si>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</si>
  <si>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</si>
  <si>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</si>
  <si>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</si>
  <si>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</si>
  <si>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</si>
  <si>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</si>
  <si>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</si>
  <si>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</si>
  <si>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</si>
  <si>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</si>
  <si>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</si>
  <si>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</si>
  <si>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</si>
  <si>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</si>
  <si>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</si>
  <si>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</si>
  <si>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</si>
  <si>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</si>
  <si>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</si>
  <si>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</si>
  <si>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</si>
  <si>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</si>
  <si>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</si>
  <si>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</si>
  <si>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</si>
  <si>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</si>
  <si>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</si>
  <si>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</si>
  <si>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</si>
  <si>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</si>
  <si>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</si>
  <si>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</si>
  <si>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</si>
  <si>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</si>
  <si>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</si>
  <si>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</si>
  <si>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</si>
  <si>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</si>
  <si>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</si>
  <si>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</si>
  <si>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</si>
  <si>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</si>
  <si>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</si>
  <si>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</si>
  <si>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</si>
  <si>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</si>
  <si>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</si>
  <si>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</si>
  <si>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</si>
  <si>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</si>
  <si>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</si>
  <si>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</si>
  <si>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</si>
  <si>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</si>
  <si>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</si>
  <si>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</si>
  <si>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</si>
  <si>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</si>
  <si>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</si>
  <si>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</si>
  <si>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</si>
  <si>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</si>
  <si>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</si>
  <si>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</si>
  <si>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</si>
  <si>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</si>
  <si>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</si>
  <si>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</si>
  <si>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</si>
  <si>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</si>
  <si>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</si>
  <si>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</si>
  <si>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</si>
  <si>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</si>
  <si>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</si>
  <si>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</si>
  <si>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</si>
  <si>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</si>
  <si>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</si>
  <si>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</si>
  <si>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</si>
  <si>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</si>
  <si>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</si>
  <si>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</si>
  <si>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</si>
  <si>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</si>
  <si>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</si>
  <si>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</si>
  <si>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</si>
  <si>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</si>
  <si>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</si>
  <si>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</si>
  <si>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</si>
  <si>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</si>
  <si>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</si>
  <si>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</si>
  <si>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</si>
  <si>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</si>
  <si>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</si>
  <si>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</si>
  <si>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</si>
  <si>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</si>
  <si>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</si>
  <si>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</si>
  <si>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</si>
  <si>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</si>
  <si>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</si>
  <si>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</si>
  <si>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</si>
  <si>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</si>
  <si>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</si>
  <si>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</si>
  <si>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</si>
  <si>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</si>
  <si>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</si>
  <si>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</si>
  <si>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</si>
  <si>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</si>
  <si>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</si>
  <si>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</si>
  <si>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</si>
  <si>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</si>
  <si>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</si>
  <si>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</si>
  <si>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</si>
  <si>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</si>
  <si>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</si>
  <si>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</si>
  <si>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</si>
  <si>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</si>
  <si>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</si>
  <si>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</si>
  <si>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</si>
  <si>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</si>
  <si>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</si>
  <si>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</si>
  <si>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</si>
  <si>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</si>
  <si>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</si>
  <si>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</si>
  <si>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</si>
  <si>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</si>
  <si>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</si>
  <si>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</si>
  <si>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</si>
  <si>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</si>
  <si>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</si>
  <si>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</si>
  <si>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</si>
  <si>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</si>
  <si>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</si>
  <si>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</si>
  <si>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</si>
  <si>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</si>
  <si>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</si>
  <si>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</si>
  <si>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</si>
  <si>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</si>
  <si>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</si>
  <si>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</si>
  <si>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</si>
  <si>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</si>
  <si>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</si>
  <si>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</si>
  <si>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</si>
  <si>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</si>
  <si>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</si>
  <si>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</si>
  <si>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</si>
  <si>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</si>
  <si>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</si>
  <si>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</si>
  <si>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</si>
  <si>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</si>
  <si>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</si>
  <si>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</si>
  <si>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</si>
  <si>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</si>
  <si>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</si>
  <si>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</si>
  <si>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</si>
  <si>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</si>
  <si>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</si>
  <si>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</si>
  <si>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</si>
  <si>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</si>
  <si>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</si>
  <si>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</si>
  <si>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</si>
  <si>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</si>
  <si>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</si>
  <si>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</si>
  <si>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</si>
  <si>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</si>
  <si>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</si>
  <si>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</si>
  <si>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</si>
  <si>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</si>
  <si>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</si>
  <si>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</si>
  <si>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</si>
  <si>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</si>
  <si>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</si>
  <si>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</si>
  <si>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</si>
  <si>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</si>
  <si>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</si>
  <si>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</si>
  <si>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</si>
  <si>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</si>
  <si>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</si>
  <si>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</si>
  <si>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</si>
  <si>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</si>
  <si>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</si>
  <si>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</si>
  <si>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</si>
  <si>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</si>
  <si>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</si>
  <si>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</si>
  <si>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</si>
  <si>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</si>
  <si>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</si>
  <si>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</si>
  <si>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</si>
  <si>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</si>
  <si>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</si>
  <si>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</si>
  <si>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</si>
  <si>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</si>
  <si>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</si>
  <si>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</si>
  <si>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</si>
  <si>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</si>
  <si>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</si>
  <si>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</si>
  <si>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</si>
  <si>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</si>
  <si>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</si>
  <si>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</si>
  <si>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</si>
  <si>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</si>
  <si>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</si>
  <si>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</si>
  <si>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</si>
  <si>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</si>
  <si>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</si>
  <si>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</si>
  <si>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</si>
  <si>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</si>
  <si>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</si>
  <si>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</si>
  <si>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</si>
  <si>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</si>
  <si>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</si>
  <si>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</si>
  <si>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</si>
  <si>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</si>
  <si>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</si>
  <si>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</si>
  <si>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</si>
  <si>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</si>
  <si>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</si>
  <si>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</si>
  <si>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</si>
  <si>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</si>
  <si>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</si>
  <si>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</si>
  <si>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</si>
  <si>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</si>
  <si>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</si>
  <si>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</si>
  <si>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</si>
  <si>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</si>
  <si>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</si>
  <si>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</si>
  <si>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</si>
  <si>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</si>
  <si>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</si>
  <si>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</si>
  <si>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</si>
  <si>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</si>
  <si>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</si>
  <si>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</si>
  <si>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</si>
  <si>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</si>
  <si>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</si>
  <si>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</si>
  <si>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</si>
  <si>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</si>
  <si>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</si>
  <si>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</si>
  <si>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</si>
  <si>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</si>
  <si>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</si>
  <si>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</si>
  <si>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</si>
  <si>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</si>
  <si>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</si>
  <si>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</si>
  <si>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</si>
  <si>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</si>
  <si>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</si>
  <si>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</si>
  <si>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</si>
  <si>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</si>
  <si>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</si>
  <si>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</si>
  <si>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</si>
  <si>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</si>
  <si>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</si>
  <si>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</si>
  <si>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</si>
  <si>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</si>
  <si>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</si>
  <si>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</si>
  <si>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</si>
  <si>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</si>
  <si>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</si>
  <si>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</si>
  <si>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</si>
  <si>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</si>
  <si>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</si>
  <si>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</si>
  <si>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</si>
  <si>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</si>
  <si>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</si>
  <si>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</si>
  <si>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</si>
  <si>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</si>
  <si>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</si>
  <si>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</si>
  <si>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</si>
  <si>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</si>
  <si>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</si>
  <si>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</si>
  <si>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</si>
  <si>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</si>
  <si>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</si>
  <si>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</si>
  <si>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</si>
  <si>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</si>
  <si>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</si>
  <si>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</si>
  <si>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</si>
  <si>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</si>
  <si>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</si>
  <si>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</si>
  <si>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</si>
  <si>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</si>
  <si>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</si>
  <si>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</si>
  <si>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</si>
  <si>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</si>
  <si>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</si>
  <si>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</si>
  <si>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</si>
  <si>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</si>
  <si>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</si>
  <si>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</si>
  <si>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</si>
  <si>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</si>
  <si>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</si>
  <si>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</si>
  <si>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</si>
  <si>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</si>
  <si>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</si>
  <si>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</si>
  <si>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</si>
  <si>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</si>
  <si>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</si>
  <si>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</si>
  <si>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</si>
  <si>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</si>
  <si>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</si>
  <si>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</si>
  <si>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</si>
  <si>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</si>
  <si>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</si>
  <si>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</si>
  <si>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</si>
  <si>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</si>
  <si>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</si>
  <si>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</si>
  <si>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</si>
  <si>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</si>
  <si>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</si>
  <si>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</si>
  <si>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</si>
  <si>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</si>
  <si>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</si>
  <si>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</si>
  <si>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</si>
  <si>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</si>
  <si>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</si>
  <si>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</si>
  <si>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</si>
  <si>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</si>
  <si>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</si>
  <si>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</si>
  <si>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</si>
  <si>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</si>
  <si>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</si>
  <si>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</si>
  <si>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</si>
  <si>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</si>
  <si>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</si>
  <si>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</si>
  <si>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</si>
  <si>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</si>
  <si>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</si>
  <si>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</si>
  <si>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</si>
  <si>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</si>
  <si>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</si>
  <si>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</si>
  <si>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</si>
  <si>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</si>
  <si>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</si>
  <si>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</si>
  <si>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</si>
  <si>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</si>
  <si>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</si>
  <si>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</si>
  <si>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</si>
  <si>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</si>
  <si>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</si>
  <si>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</si>
  <si>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</si>
  <si>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</si>
  <si>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</si>
  <si>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</si>
  <si>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</si>
  <si>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</si>
  <si>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</si>
  <si>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</si>
  <si>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</si>
  <si>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</si>
  <si>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</si>
  <si>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</si>
  <si>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</si>
  <si>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</si>
  <si>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</si>
  <si>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</si>
  <si>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</si>
  <si>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</si>
  <si>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</si>
  <si>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</si>
  <si>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</si>
  <si>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</si>
  <si>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</si>
  <si>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</si>
  <si>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</si>
  <si>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</si>
  <si>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</si>
  <si>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</si>
  <si>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</si>
  <si>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</si>
  <si>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</si>
  <si>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</si>
  <si>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</si>
  <si>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</si>
  <si>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</si>
  <si>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</si>
  <si>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</si>
  <si>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</si>
  <si>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</si>
  <si>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</si>
  <si>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</si>
  <si>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</si>
  <si>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</si>
  <si>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</si>
  <si>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</si>
  <si>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</si>
  <si>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</si>
  <si>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</si>
  <si>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</si>
  <si>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</si>
  <si>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</si>
  <si>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</si>
  <si>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</si>
  <si>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</si>
  <si>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</si>
  <si>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</si>
  <si>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</si>
  <si>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</si>
  <si>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</si>
  <si>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</si>
  <si>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</si>
  <si>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</si>
  <si>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</si>
  <si>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</si>
  <si>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</si>
  <si>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</si>
  <si>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</si>
  <si>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</si>
  <si>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</si>
  <si>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</si>
  <si>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</si>
  <si>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</si>
  <si>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</si>
  <si>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</si>
  <si>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</si>
  <si>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</si>
  <si>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</si>
  <si>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</si>
  <si>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</si>
  <si>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</si>
  <si>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</si>
  <si>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</si>
  <si>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</si>
  <si>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</si>
  <si>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</si>
  <si>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</si>
  <si>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</si>
  <si>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</si>
  <si>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</si>
  <si>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</si>
  <si>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</si>
  <si>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</si>
  <si>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</si>
  <si>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</si>
  <si>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</si>
  <si>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</si>
  <si>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</si>
  <si>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</si>
  <si>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</si>
  <si>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</si>
  <si>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</si>
  <si>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</si>
  <si>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</si>
  <si>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</si>
  <si>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</si>
  <si>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</si>
  <si>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</si>
  <si>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</si>
  <si>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</si>
  <si>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</si>
  <si>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</si>
  <si>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</si>
  <si>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</si>
  <si>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</si>
  <si>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</si>
  <si>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</si>
  <si>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</si>
  <si>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</si>
  <si>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</si>
  <si>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</si>
  <si>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</si>
  <si>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</si>
  <si>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</si>
  <si>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</si>
  <si>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</si>
  <si>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</si>
  <si>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</si>
  <si>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</si>
  <si>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</si>
  <si>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</si>
  <si>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</si>
  <si>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</si>
  <si>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</si>
  <si>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</si>
  <si>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</si>
  <si>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</si>
  <si>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</si>
  <si>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</si>
  <si>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</si>
  <si>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</si>
  <si>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</si>
  <si>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</si>
  <si>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</si>
  <si>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</si>
  <si>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</si>
  <si>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</si>
  <si>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</si>
  <si>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</si>
  <si>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</si>
  <si>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</si>
  <si>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</si>
  <si>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</si>
  <si>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</si>
  <si>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</si>
  <si>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</si>
  <si>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</si>
  <si>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</si>
  <si>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</si>
  <si>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</si>
  <si>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</si>
  <si>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</si>
  <si>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</si>
  <si>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</si>
  <si>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</si>
  <si>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</si>
  <si>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</si>
  <si>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</si>
  <si>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</si>
  <si>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</si>
  <si>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</si>
  <si>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</si>
  <si>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</si>
  <si>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</si>
  <si>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</si>
  <si>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</si>
  <si>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</si>
  <si>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</si>
  <si>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</si>
  <si>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</si>
  <si>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</si>
  <si>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</si>
  <si>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</si>
  <si>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</si>
  <si>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</si>
  <si>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</si>
  <si>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</si>
  <si>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</si>
  <si>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</si>
  <si>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</si>
  <si>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</si>
  <si>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</si>
  <si>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</si>
  <si>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</si>
  <si>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</si>
  <si>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</si>
  <si>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</si>
  <si>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</si>
  <si>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</si>
  <si>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</si>
  <si>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</si>
  <si>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</si>
  <si>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</si>
  <si>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</si>
  <si>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</si>
  <si>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</si>
  <si>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</si>
  <si>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</si>
  <si>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</si>
  <si>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</si>
  <si>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</si>
  <si>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</si>
  <si>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</si>
  <si>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</si>
  <si>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</si>
  <si>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</si>
  <si>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</si>
  <si>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</si>
  <si>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</si>
  <si>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</si>
  <si>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</si>
  <si>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</si>
  <si>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</si>
  <si>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</si>
  <si>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</si>
  <si>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</si>
  <si>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</si>
  <si>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</si>
  <si>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</si>
  <si>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</si>
  <si>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</si>
  <si>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</si>
  <si>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</si>
  <si>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</si>
  <si>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</si>
  <si>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</si>
  <si>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</si>
  <si>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</si>
  <si>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</si>
  <si>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</si>
  <si>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</si>
  <si>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</si>
  <si>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</si>
  <si>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</si>
  <si>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</si>
  <si>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</si>
  <si>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</si>
  <si>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</si>
  <si>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</si>
  <si>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</si>
  <si>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</si>
  <si>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</si>
  <si>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</si>
  <si>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</si>
  <si>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</si>
  <si>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</si>
  <si>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</si>
  <si>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</si>
  <si>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</si>
  <si>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</si>
  <si>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</si>
  <si>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</si>
  <si>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</si>
  <si>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</si>
  <si>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</si>
  <si>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</si>
  <si>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</si>
  <si>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</si>
  <si>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</si>
  <si>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</si>
  <si>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</si>
  <si>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</si>
  <si>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</si>
  <si>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</si>
  <si>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</si>
  <si>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</si>
  <si>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</si>
  <si>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</si>
  <si>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</si>
  <si>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</si>
  <si>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</si>
  <si>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</si>
  <si>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</si>
  <si>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</si>
  <si>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</si>
  <si>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</si>
  <si>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</si>
  <si>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</si>
  <si>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</si>
  <si>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</si>
  <si>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</si>
  <si>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</si>
  <si>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</si>
  <si>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</si>
  <si>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</si>
  <si>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</si>
  <si>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</si>
  <si>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</si>
  <si>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</si>
  <si>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</si>
  <si>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</si>
  <si>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</si>
  <si>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</si>
  <si>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</si>
  <si>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</si>
  <si>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</si>
  <si>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</si>
  <si>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</si>
  <si>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</si>
  <si>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</si>
  <si>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</si>
  <si>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</si>
  <si>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</si>
  <si>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</si>
  <si>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</si>
  <si>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</si>
  <si>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</si>
  <si>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</si>
  <si>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</si>
  <si>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</si>
  <si>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</si>
  <si>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</si>
  <si>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</si>
  <si>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</si>
  <si>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</si>
  <si>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</si>
  <si>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</si>
  <si>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</si>
  <si>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</si>
  <si>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</si>
  <si>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</si>
  <si>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</si>
  <si>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</si>
  <si>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</si>
  <si>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</si>
  <si>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</si>
  <si>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</si>
  <si>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</si>
  <si>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</si>
  <si>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</si>
  <si>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</si>
  <si>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</si>
  <si>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</si>
  <si>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</si>
  <si>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</si>
  <si>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</si>
  <si>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</si>
  <si>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</si>
  <si>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</si>
  <si>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</si>
  <si>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</si>
  <si>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</si>
  <si>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</si>
  <si>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</si>
  <si>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</si>
  <si>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</si>
  <si>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</si>
  <si>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</si>
  <si>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</si>
  <si>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</si>
  <si>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</si>
  <si>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</si>
  <si>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</si>
  <si>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</si>
  <si>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</si>
  <si>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</si>
  <si>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</si>
  <si>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</si>
  <si>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</si>
  <si>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</si>
  <si>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</si>
  <si>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</si>
  <si>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</si>
  <si>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</si>
  <si>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</si>
  <si>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</si>
  <si>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</si>
  <si>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</si>
  <si>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</si>
  <si>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</si>
  <si>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</si>
  <si>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</si>
  <si>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</si>
  <si>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</si>
  <si>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</si>
  <si>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</si>
  <si>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</si>
  <si>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</si>
  <si>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</si>
  <si>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</si>
  <si>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</si>
  <si>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</si>
  <si>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</si>
  <si>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</si>
  <si>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</si>
  <si>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</si>
  <si>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</si>
  <si>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</si>
  <si>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</si>
  <si>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</si>
  <si>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</si>
  <si>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</si>
  <si>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</si>
  <si>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</si>
  <si>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</si>
  <si>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</si>
  <si>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</si>
  <si>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</si>
  <si>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</si>
  <si>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</si>
  <si>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</si>
  <si>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</si>
  <si>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</si>
  <si>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</si>
  <si>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</si>
  <si>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</si>
  <si>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</si>
  <si>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</si>
  <si>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</si>
  <si>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</si>
  <si>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</si>
  <si>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</si>
  <si>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</si>
  <si>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</si>
  <si>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</si>
  <si>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</si>
  <si>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</si>
  <si>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</si>
  <si>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</si>
  <si>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</si>
  <si>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</si>
  <si>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</si>
  <si>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</si>
  <si>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</si>
  <si>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</si>
  <si>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</si>
  <si>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</si>
  <si>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</si>
  <si>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</si>
  <si>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</si>
  <si>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</si>
  <si>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</si>
  <si>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</si>
  <si>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</si>
  <si>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</si>
  <si>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</si>
  <si>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</si>
  <si>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</si>
  <si>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</si>
  <si>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</si>
  <si>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</si>
  <si>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</si>
  <si>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</si>
  <si>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</si>
  <si>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</si>
  <si>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</si>
  <si>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</si>
  <si>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</si>
  <si>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</si>
  <si>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</si>
  <si>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</si>
  <si>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</si>
  <si>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</si>
  <si>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</si>
  <si>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</si>
  <si>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</si>
  <si>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</si>
  <si>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</si>
  <si>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</si>
  <si>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</si>
  <si>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</si>
  <si>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</si>
  <si>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</si>
  <si>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</si>
  <si>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</si>
  <si>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</si>
  <si>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</si>
  <si>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</si>
  <si>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</si>
  <si>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</si>
  <si>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</si>
  <si>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</si>
  <si>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</si>
  <si>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</si>
  <si>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</si>
  <si>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</si>
  <si>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</si>
  <si>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</si>
  <si>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</si>
  <si>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</si>
  <si>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</si>
  <si>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</si>
  <si>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</si>
  <si>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</si>
  <si>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</si>
  <si>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</si>
  <si>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</si>
  <si>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</si>
  <si>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</si>
  <si>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</si>
  <si>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</si>
  <si>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</si>
  <si>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</si>
  <si>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</si>
  <si>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</si>
  <si>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</si>
  <si>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</si>
  <si>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</si>
  <si>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</si>
  <si>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</si>
  <si>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</si>
  <si>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</si>
  <si>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</si>
  <si>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</si>
  <si>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</si>
  <si>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</si>
  <si>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</si>
  <si>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</si>
  <si>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</si>
  <si>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</si>
  <si>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</si>
  <si>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</si>
  <si>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</si>
  <si>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</si>
  <si>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</si>
  <si>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</si>
  <si>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</si>
  <si>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</si>
  <si>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</si>
  <si>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</si>
  <si>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</si>
  <si>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</si>
  <si>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</si>
  <si>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</si>
  <si>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</si>
  <si>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</si>
  <si>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</si>
  <si>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</si>
  <si>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</si>
  <si>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</si>
  <si>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</si>
  <si>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</si>
  <si>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</si>
  <si>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</si>
  <si>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</si>
  <si>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</si>
  <si>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</si>
  <si>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</si>
  <si>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</si>
  <si>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</si>
  <si>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</si>
  <si>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</si>
  <si>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</si>
  <si>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</si>
  <si>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</si>
  <si>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</si>
  <si>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</si>
  <si>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</si>
  <si>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</si>
  <si>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</si>
  <si>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</si>
  <si>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</si>
  <si>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</si>
  <si>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</si>
  <si>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</si>
  <si>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</si>
  <si>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</si>
  <si>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</si>
  <si>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</si>
  <si>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</si>
  <si>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</si>
  <si>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</si>
  <si>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</si>
  <si>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</si>
  <si>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</si>
  <si>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</si>
  <si>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</si>
  <si>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</si>
  <si>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</si>
  <si>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</si>
  <si>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</si>
  <si>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</si>
  <si>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</si>
  <si>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</si>
  <si>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</si>
  <si>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</si>
  <si>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</si>
  <si>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</si>
  <si>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</si>
  <si>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</si>
  <si>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</si>
  <si>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</si>
  <si>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</si>
  <si>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</si>
  <si>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</si>
  <si>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</si>
  <si>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</si>
  <si>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</si>
  <si>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</si>
  <si>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</si>
  <si>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</si>
  <si>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</si>
  <si>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</si>
  <si>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</si>
  <si>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</si>
  <si>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</si>
  <si>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</si>
  <si>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</si>
  <si>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</si>
  <si>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</si>
  <si>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</si>
  <si>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</si>
  <si>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</si>
  <si>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</si>
  <si>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</si>
  <si>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</si>
  <si>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</si>
  <si>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</si>
  <si>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</si>
  <si>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</si>
  <si>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</si>
  <si>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</si>
  <si>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</si>
  <si>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</si>
  <si>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</si>
  <si>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</si>
  <si>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</si>
  <si>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</si>
  <si>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</si>
  <si>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</si>
  <si>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</si>
  <si>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</si>
  <si>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</si>
  <si>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</si>
  <si>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</si>
  <si>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</si>
  <si>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</si>
  <si>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</si>
  <si>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</si>
  <si>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</si>
  <si>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</si>
  <si>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</si>
  <si>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</si>
  <si>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</si>
  <si>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</si>
  <si>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</si>
  <si>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</si>
  <si>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</si>
  <si>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</si>
  <si>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</si>
  <si>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</si>
  <si>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</si>
  <si>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</si>
  <si>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</si>
  <si>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</si>
  <si>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</si>
  <si>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</si>
  <si>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</si>
  <si>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</si>
  <si>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</si>
  <si>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</si>
  <si>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</si>
  <si>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</si>
  <si>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</si>
  <si>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</si>
  <si>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</si>
  <si>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</si>
  <si>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</si>
  <si>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</si>
  <si>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</si>
  <si>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</si>
  <si>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</si>
  <si>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</si>
  <si>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</si>
  <si>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</si>
  <si>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</si>
  <si>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</si>
  <si>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</si>
  <si>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</si>
  <si>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</si>
  <si>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</si>
  <si>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</si>
  <si>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</si>
  <si>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</si>
  <si>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</si>
  <si>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</si>
  <si>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</si>
  <si>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</si>
  <si>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</si>
  <si>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</si>
  <si>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</si>
  <si>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</si>
  <si>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</si>
  <si>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</si>
  <si>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</si>
  <si>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</si>
  <si>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</si>
  <si>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</si>
  <si>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</si>
  <si>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</si>
  <si>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</si>
  <si>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</si>
  <si>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</si>
  <si>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</si>
  <si>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</si>
  <si>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</si>
  <si>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</si>
  <si>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</si>
  <si>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</si>
  <si>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</si>
  <si>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</si>
  <si>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</si>
  <si>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</si>
  <si>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</si>
  <si>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</si>
  <si>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</si>
  <si>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</si>
  <si>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</si>
  <si>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</si>
  <si>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</si>
  <si>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</si>
  <si>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</si>
  <si>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</si>
  <si>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</si>
  <si>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</si>
  <si>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</si>
  <si>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</si>
  <si>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</si>
  <si>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</si>
  <si>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</si>
  <si>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</si>
  <si>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</si>
  <si>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</si>
  <si>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</si>
  <si>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</si>
  <si>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</si>
  <si>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</si>
  <si>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</si>
  <si>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</si>
  <si>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</si>
  <si>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</si>
  <si>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</si>
  <si>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</si>
  <si>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</si>
  <si>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</si>
  <si>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</si>
  <si>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</si>
  <si>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</si>
  <si>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</si>
  <si>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</si>
  <si>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</si>
  <si>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</si>
  <si>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</si>
  <si>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</si>
  <si>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</si>
  <si>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</si>
  <si>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</si>
  <si>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</si>
  <si>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</si>
  <si>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</si>
  <si>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</si>
  <si>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</si>
  <si>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</si>
  <si>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</si>
  <si>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</si>
  <si>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</si>
  <si>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</si>
  <si>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</si>
  <si>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</si>
  <si>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</si>
  <si>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</si>
  <si>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</si>
  <si>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</si>
  <si>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</si>
  <si>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</si>
  <si>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</si>
  <si>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</si>
  <si>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</si>
  <si>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</si>
  <si>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</si>
  <si>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</si>
  <si>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</si>
  <si>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</si>
  <si>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</si>
  <si>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</si>
  <si>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</si>
  <si>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</si>
  <si>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</si>
  <si>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</si>
  <si>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</si>
  <si>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</si>
  <si>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</si>
  <si>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</si>
  <si>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</si>
  <si>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</si>
  <si>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</si>
  <si>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</si>
  <si>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</si>
  <si>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</si>
  <si>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</si>
  <si>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</si>
  <si>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</si>
  <si>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</si>
  <si>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</si>
  <si>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</si>
  <si>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</si>
  <si>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</si>
  <si>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</si>
  <si>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</si>
  <si>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</si>
  <si>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</si>
  <si>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</si>
  <si>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</si>
  <si>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</si>
  <si>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</si>
  <si>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</si>
  <si>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</si>
  <si>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</si>
  <si>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</si>
  <si>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</si>
  <si>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</si>
  <si>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</si>
  <si>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</si>
  <si>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</si>
  <si>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</si>
  <si>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</si>
  <si>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</si>
  <si>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</si>
  <si>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</si>
  <si>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</si>
  <si>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</si>
  <si>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</si>
  <si>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</si>
  <si>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</si>
  <si>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</si>
  <si>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</si>
  <si>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</si>
  <si>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</si>
  <si>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</si>
  <si>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</si>
  <si>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</si>
  <si>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</si>
  <si>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</si>
  <si>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</si>
  <si>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</si>
  <si>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</si>
  <si>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</si>
  <si>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</si>
  <si>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</si>
  <si>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</si>
  <si>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</si>
  <si>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</si>
  <si>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</si>
  <si>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</si>
  <si>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</si>
  <si>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</si>
  <si>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</si>
  <si>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</si>
  <si>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</si>
  <si>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</si>
  <si>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</si>
  <si>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</si>
  <si>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</si>
  <si>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</si>
  <si>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</si>
  <si>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</si>
  <si>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</si>
  <si>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</si>
  <si>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</si>
  <si>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</si>
  <si>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</si>
  <si>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</si>
  <si>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</si>
  <si>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</si>
  <si>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</si>
  <si>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</si>
  <si>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</si>
  <si>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</si>
  <si>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</si>
  <si>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</si>
  <si>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</si>
  <si>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</si>
  <si>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</si>
  <si>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</si>
  <si>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</si>
  <si>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</si>
  <si>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</si>
  <si>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</si>
  <si>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</si>
  <si>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</si>
  <si>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</si>
  <si>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</si>
  <si>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</si>
  <si>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</si>
  <si>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</si>
  <si>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</si>
  <si>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</si>
  <si>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</si>
  <si>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</si>
  <si>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</si>
  <si>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</si>
  <si>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</si>
  <si>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</si>
  <si>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</si>
  <si>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</si>
  <si>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</si>
  <si>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</si>
  <si>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</si>
  <si>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</si>
  <si>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</si>
  <si>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</si>
  <si>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</si>
  <si>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</si>
  <si>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</si>
  <si>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</si>
  <si>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</si>
  <si>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</si>
  <si>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</si>
  <si>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</si>
  <si>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</si>
  <si>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</si>
  <si>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</si>
  <si>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</si>
  <si>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</si>
  <si>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</si>
  <si>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</si>
  <si>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</si>
  <si>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</si>
  <si>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</si>
  <si>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</si>
  <si>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</si>
  <si>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</si>
  <si>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</si>
  <si>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</si>
  <si>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</si>
  <si>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</si>
  <si>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</si>
  <si>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</si>
  <si>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</si>
  <si>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</si>
  <si>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</si>
  <si>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</si>
  <si>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</si>
  <si>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</si>
  <si>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</si>
  <si>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</si>
  <si>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</si>
  <si>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</si>
  <si>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</si>
  <si>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</si>
  <si>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</si>
  <si>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</si>
  <si>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</si>
  <si>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</si>
  <si>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</si>
  <si>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</si>
  <si>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</si>
  <si>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</si>
  <si>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</si>
  <si>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</si>
  <si>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</si>
  <si>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</si>
  <si>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</si>
  <si>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</si>
  <si>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</si>
  <si>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</si>
  <si>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</si>
  <si>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</si>
  <si>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</si>
  <si>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</si>
  <si>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</si>
  <si>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</si>
  <si>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</si>
  <si>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</si>
  <si>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</si>
  <si>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</si>
  <si>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</si>
  <si>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</si>
  <si>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</si>
  <si>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</si>
  <si>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</si>
  <si>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</si>
  <si>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</si>
  <si>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</si>
  <si>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</si>
  <si>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</si>
  <si>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</si>
  <si>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</si>
  <si>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</si>
  <si>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</si>
  <si>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</si>
  <si>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</si>
  <si>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</si>
  <si>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</si>
  <si>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</si>
  <si>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</si>
  <si>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</si>
  <si>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</si>
  <si>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</si>
  <si>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</si>
  <si>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</si>
  <si>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</si>
  <si>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</si>
  <si>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</si>
  <si>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</si>
  <si>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</si>
  <si>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</si>
  <si>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</si>
  <si>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</si>
  <si>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</si>
  <si>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</si>
  <si>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</si>
  <si>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</si>
  <si>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</si>
  <si>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</si>
  <si>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</si>
  <si>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</si>
  <si>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</si>
  <si>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</si>
  <si>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</si>
  <si>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</si>
  <si>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</si>
  <si>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</si>
  <si>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</si>
  <si>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</si>
  <si>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</si>
  <si>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</si>
  <si>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</si>
  <si>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</si>
  <si>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</si>
  <si>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</si>
  <si>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</si>
  <si>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</si>
  <si>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</si>
  <si>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</si>
  <si>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</si>
  <si>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</si>
  <si>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</si>
  <si>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</si>
  <si>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</si>
  <si>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</si>
  <si>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</si>
  <si>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</si>
  <si>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</si>
  <si>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</si>
  <si>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</si>
  <si>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</si>
  <si>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</si>
  <si>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</si>
  <si>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</si>
  <si>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</si>
  <si>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</si>
  <si>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</si>
  <si>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</si>
  <si>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</si>
  <si>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</si>
  <si>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</si>
  <si>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</si>
  <si>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</si>
  <si>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</si>
  <si>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</si>
  <si>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</si>
  <si>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</si>
  <si>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</si>
  <si>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</si>
  <si>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</si>
  <si>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</si>
  <si>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</si>
  <si>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</si>
  <si>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</si>
  <si>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</si>
  <si>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</si>
  <si>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</si>
  <si>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</si>
  <si>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</si>
  <si>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</si>
  <si>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</si>
  <si>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</si>
  <si>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</si>
  <si>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</si>
  <si>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</si>
  <si>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</si>
  <si>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</si>
  <si>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</si>
  <si>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</si>
  <si>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</si>
  <si>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</si>
  <si>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</si>
  <si>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</si>
  <si>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</si>
  <si>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</si>
  <si>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</si>
  <si>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</si>
  <si>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</si>
  <si>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</si>
  <si>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</si>
  <si>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</si>
  <si>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</si>
  <si>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</si>
  <si>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</si>
  <si>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</si>
  <si>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</si>
  <si>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</si>
  <si>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</si>
  <si>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</si>
  <si>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</si>
  <si>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</si>
  <si>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</si>
  <si>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</si>
  <si>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</si>
  <si>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</si>
  <si>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</si>
  <si>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</si>
  <si>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</si>
  <si>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</si>
  <si>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</si>
  <si>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</si>
  <si>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</si>
  <si>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</si>
  <si>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</si>
  <si>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</si>
  <si>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</si>
  <si>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</si>
  <si>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</si>
  <si>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</si>
  <si>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</si>
  <si>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</si>
  <si>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</si>
  <si>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</si>
  <si>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</si>
  <si>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</si>
  <si>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</si>
  <si>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</si>
  <si>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</si>
  <si>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</si>
  <si>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</si>
  <si>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</si>
  <si>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</si>
  <si>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</si>
  <si>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</si>
  <si>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</si>
  <si>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</si>
  <si>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</si>
  <si>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</si>
  <si>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</si>
  <si>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</si>
  <si>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</si>
  <si>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</si>
  <si>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</si>
  <si>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</si>
  <si>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</si>
  <si>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</si>
  <si>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</si>
  <si>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</si>
  <si>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</si>
  <si>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</si>
  <si>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</si>
  <si>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</si>
  <si>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</si>
  <si>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</si>
  <si>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</si>
  <si>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</si>
  <si>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</si>
  <si>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</si>
  <si>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</si>
  <si>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</si>
  <si>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</si>
  <si>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</si>
  <si>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</si>
  <si>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</si>
  <si>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</si>
  <si>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</si>
  <si>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</si>
  <si>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</si>
  <si>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</si>
  <si>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</si>
  <si>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</si>
  <si>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</si>
  <si>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</si>
  <si>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</si>
  <si>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</si>
  <si>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</si>
  <si>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</si>
  <si>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</si>
  <si>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</si>
  <si>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</si>
  <si>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</si>
  <si>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</si>
  <si>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</si>
  <si>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</si>
  <si>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</si>
  <si>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</si>
  <si>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</si>
  <si>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</si>
  <si>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</si>
  <si>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</si>
  <si>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</si>
  <si>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</si>
  <si>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</si>
  <si>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</si>
  <si>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</si>
  <si>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</si>
  <si>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</si>
  <si>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</si>
  <si>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</si>
  <si>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</si>
  <si>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</si>
  <si>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</si>
  <si>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</si>
  <si>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</si>
  <si>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</si>
  <si>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</si>
  <si>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</si>
  <si>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</si>
  <si>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</si>
  <si>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</si>
  <si>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</si>
  <si>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</si>
  <si>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</si>
  <si>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</si>
  <si>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</si>
  <si>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</si>
  <si>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</si>
  <si>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</si>
  <si>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</si>
  <si>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</si>
  <si>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</si>
  <si>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</si>
  <si>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</si>
  <si>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</si>
  <si>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</si>
  <si>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</si>
  <si>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</si>
  <si>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</si>
  <si>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</si>
  <si>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</si>
  <si>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</si>
  <si>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</si>
  <si>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</si>
  <si>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</si>
  <si>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</si>
  <si>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</si>
  <si>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</si>
  <si>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</si>
  <si>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</si>
  <si>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</si>
  <si>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</si>
  <si>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</si>
  <si>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</si>
  <si>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</si>
  <si>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</si>
  <si>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</si>
  <si>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</si>
  <si>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</si>
  <si>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</si>
  <si>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</si>
  <si>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</si>
  <si>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</si>
  <si>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</si>
  <si>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</si>
  <si>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</si>
  <si>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</si>
  <si>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</si>
  <si>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</si>
  <si>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</si>
  <si>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</si>
  <si>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</si>
  <si>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</si>
  <si>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</si>
  <si>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</si>
  <si>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</si>
  <si>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</si>
  <si>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</si>
  <si>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</si>
  <si>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</si>
  <si>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</si>
  <si>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</si>
  <si>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</si>
  <si>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</si>
  <si>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</si>
  <si>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</si>
  <si>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</si>
  <si>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</si>
  <si>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</si>
  <si>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</si>
  <si>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</si>
  <si>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</si>
  <si>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</si>
  <si>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</si>
  <si>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</si>
  <si>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</si>
  <si>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</si>
  <si>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</si>
  <si>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</si>
  <si>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</si>
  <si>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</si>
  <si>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</si>
  <si>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</si>
  <si>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</si>
  <si>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</si>
  <si>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</si>
  <si>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</si>
  <si>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</si>
  <si>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</si>
  <si>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</si>
  <si>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</si>
  <si>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</si>
  <si>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</si>
  <si>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</si>
  <si>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</si>
  <si>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</si>
  <si>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</si>
  <si>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</si>
  <si>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</si>
  <si>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</si>
  <si>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</si>
  <si>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</si>
  <si>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</si>
  <si>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</si>
  <si>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</si>
  <si>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</si>
  <si>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</si>
  <si>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</si>
  <si>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</si>
  <si>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</si>
  <si>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</si>
  <si>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</si>
  <si>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</si>
  <si>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</si>
  <si>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</si>
  <si>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</si>
  <si>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</si>
  <si>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</si>
  <si>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</si>
  <si>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</si>
  <si>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</si>
  <si>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</si>
  <si>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</si>
  <si>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</si>
  <si>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</si>
  <si>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</si>
  <si>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</si>
  <si>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</si>
  <si>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</si>
  <si>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</si>
  <si>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</si>
  <si>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</si>
  <si>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</si>
  <si>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</si>
  <si>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</si>
  <si>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</si>
  <si>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</si>
  <si>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</si>
  <si>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</si>
  <si>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</si>
  <si>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</si>
  <si>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</si>
  <si>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</si>
  <si>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</si>
  <si>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</si>
  <si>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</si>
  <si>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</si>
  <si>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</si>
  <si>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</si>
  <si>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</si>
  <si>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</si>
  <si>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</si>
  <si>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</si>
  <si>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</si>
  <si>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</si>
  <si>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</si>
  <si>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</si>
  <si>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</si>
  <si>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</si>
  <si>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</si>
  <si>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</si>
  <si>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</si>
  <si>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</si>
  <si>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</si>
  <si>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</si>
  <si>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</si>
  <si>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</si>
  <si>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</si>
  <si>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</si>
  <si>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</si>
  <si>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</si>
  <si>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</si>
  <si>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</si>
  <si>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</si>
  <si>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</si>
  <si>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</si>
  <si>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</si>
  <si>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</si>
  <si>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</si>
  <si>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</si>
  <si>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</si>
  <si>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</si>
  <si>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</si>
  <si>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</si>
  <si>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</si>
  <si>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</si>
  <si>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</si>
  <si>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</si>
  <si>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</si>
  <si>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</si>
  <si>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</si>
  <si>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</si>
  <si>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</si>
  <si>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</si>
  <si>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</si>
  <si>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</si>
  <si>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</si>
  <si>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</si>
  <si>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</si>
  <si>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</si>
  <si>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</si>
  <si>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</si>
  <si>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</si>
  <si>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</si>
  <si>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</si>
  <si>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</si>
  <si>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</si>
  <si>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</si>
  <si>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</si>
  <si>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</si>
  <si>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</si>
  <si>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</si>
  <si>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</si>
  <si>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</si>
  <si>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</si>
  <si>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</si>
  <si>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</si>
  <si>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</si>
  <si>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</si>
  <si>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</si>
  <si>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</si>
  <si>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</si>
  <si>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</si>
  <si>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</si>
  <si>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</si>
  <si>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</si>
  <si>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</si>
  <si>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</si>
  <si>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</si>
  <si>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</si>
  <si>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</si>
  <si>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</si>
  <si>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</si>
  <si>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</si>
  <si>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</si>
  <si>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</si>
  <si>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</si>
  <si>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</si>
  <si>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</si>
  <si>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</si>
  <si>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</si>
  <si>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</si>
  <si>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</si>
  <si>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</si>
  <si>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</si>
  <si>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</si>
  <si>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</si>
  <si>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</si>
  <si>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</si>
  <si>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</si>
  <si>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</si>
  <si>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</si>
  <si>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</si>
  <si>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</si>
  <si>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</si>
  <si>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</si>
  <si>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</si>
  <si>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</si>
  <si>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</si>
  <si>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</si>
  <si>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</si>
  <si>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</si>
  <si>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</si>
  <si>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</si>
  <si>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</si>
  <si>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</si>
  <si>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</si>
  <si>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</si>
  <si>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</si>
  <si>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</si>
  <si>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</si>
  <si>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</si>
  <si>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</si>
  <si>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</si>
  <si>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</si>
  <si>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</si>
  <si>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</si>
  <si>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</si>
  <si>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</si>
  <si>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</si>
  <si>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</si>
  <si>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</si>
  <si>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</si>
  <si>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</si>
  <si>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</si>
  <si>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</si>
  <si>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</si>
  <si>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</si>
  <si>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</si>
  <si>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</si>
  <si>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</si>
  <si>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</si>
  <si>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</si>
  <si>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</si>
  <si>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</si>
  <si>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</si>
  <si>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</si>
  <si>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</si>
  <si>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</si>
  <si>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</si>
  <si>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</si>
  <si>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</si>
  <si>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</si>
  <si>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</si>
  <si>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</si>
  <si>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</si>
  <si>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</si>
  <si>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</si>
  <si>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</si>
  <si>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</si>
  <si>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</si>
  <si>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</si>
  <si>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</si>
  <si>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</si>
  <si>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</si>
  <si>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</si>
  <si>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</si>
  <si>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</si>
  <si>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</si>
  <si>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</si>
  <si>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</si>
  <si>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</si>
  <si>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</si>
  <si>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</si>
  <si>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</si>
  <si>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</si>
  <si>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</si>
  <si>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</si>
  <si>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</si>
  <si>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</si>
  <si>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</si>
  <si>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</si>
  <si>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</si>
  <si>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</si>
  <si>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</si>
  <si>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</si>
  <si>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</si>
  <si>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</si>
  <si>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</si>
  <si>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</si>
  <si>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</si>
  <si>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</si>
  <si>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</si>
  <si>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</si>
  <si>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</si>
  <si>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</si>
  <si>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</si>
  <si>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</si>
  <si>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</si>
  <si>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</si>
  <si>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</si>
  <si>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</si>
  <si>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</si>
  <si>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</si>
  <si>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</si>
  <si>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</si>
  <si>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</si>
  <si>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</si>
  <si>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</si>
  <si>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</si>
  <si>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</si>
  <si>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</si>
  <si>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</si>
  <si>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</si>
  <si>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</si>
  <si>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</si>
  <si>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</si>
  <si>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</si>
  <si>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</si>
  <si>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</si>
  <si>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</si>
  <si>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</si>
  <si>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</si>
  <si>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</si>
  <si>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</si>
  <si>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</si>
  <si>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</si>
  <si>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</si>
  <si>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</si>
  <si>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</si>
  <si>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</si>
  <si>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</si>
  <si>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</si>
  <si>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</si>
  <si>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</si>
  <si>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</si>
  <si>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</si>
  <si>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</si>
  <si>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</si>
  <si>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</si>
  <si>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</si>
  <si>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</si>
  <si>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</si>
  <si>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</si>
  <si>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</si>
  <si>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</si>
  <si>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</si>
  <si>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</si>
  <si>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</si>
  <si>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</si>
  <si>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</si>
  <si>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</si>
  <si>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</si>
  <si>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</si>
  <si>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</si>
  <si>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</si>
  <si>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</si>
  <si>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</si>
  <si>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</si>
  <si>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</si>
  <si>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</si>
  <si>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</si>
  <si>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</si>
  <si>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</si>
  <si>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</si>
  <si>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</si>
  <si>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</si>
  <si>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</si>
  <si>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</si>
  <si>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</si>
  <si>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</si>
  <si>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</si>
  <si>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</si>
  <si>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</si>
  <si>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</si>
  <si>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</si>
  <si>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</si>
  <si>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</si>
  <si>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</si>
  <si>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</si>
  <si>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</si>
  <si>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</si>
  <si>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</si>
  <si>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</si>
  <si>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</si>
  <si>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</si>
  <si>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</si>
  <si>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</si>
  <si>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</si>
  <si>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</si>
  <si>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</si>
  <si>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</si>
  <si>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</si>
  <si>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</si>
  <si>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</si>
  <si>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</si>
  <si>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</si>
  <si>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</si>
  <si>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</si>
  <si>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</si>
  <si>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</si>
  <si>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</si>
  <si>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</si>
  <si>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</si>
  <si>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</si>
  <si>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</si>
  <si>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</si>
  <si>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</si>
  <si>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</si>
  <si>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</si>
  <si>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</si>
  <si>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</si>
  <si>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</si>
  <si>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</si>
  <si>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</si>
  <si>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</si>
  <si>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</si>
  <si>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</si>
  <si>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</si>
  <si>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</si>
  <si>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</si>
  <si>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</si>
  <si>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</si>
  <si>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</si>
  <si>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</si>
  <si>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</si>
  <si>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</si>
  <si>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</si>
  <si>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</si>
  <si>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</si>
  <si>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</si>
  <si>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</si>
  <si>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</si>
  <si>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</si>
  <si>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</si>
  <si>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</si>
  <si>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</si>
  <si>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</si>
  <si>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</si>
  <si>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</si>
  <si>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</si>
  <si>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</si>
  <si>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</si>
  <si>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</si>
  <si>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</si>
  <si>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</si>
  <si>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</si>
  <si>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</si>
  <si>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</si>
  <si>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</si>
  <si>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</si>
  <si>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</si>
  <si>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</si>
  <si>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</si>
  <si>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</si>
  <si>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</si>
  <si>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</si>
  <si>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</si>
  <si>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</si>
  <si>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</si>
  <si>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</si>
  <si>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</si>
  <si>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</si>
  <si>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</si>
  <si>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</si>
  <si>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</si>
  <si>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</si>
  <si>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</si>
  <si>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</si>
  <si>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</si>
  <si>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</si>
  <si>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</si>
  <si>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</si>
  <si>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</si>
  <si>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</si>
  <si>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</si>
  <si>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</si>
  <si>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</si>
  <si>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</si>
  <si>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</si>
  <si>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</si>
  <si>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</si>
  <si>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</si>
  <si>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</si>
  <si>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</si>
  <si>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</si>
  <si>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</si>
  <si>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</si>
  <si>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</si>
  <si>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</si>
  <si>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</si>
  <si>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</si>
  <si>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</si>
  <si>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</si>
  <si>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</si>
  <si>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</si>
  <si>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</si>
  <si>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</si>
  <si>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</si>
  <si>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</si>
  <si>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</si>
  <si>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</si>
  <si>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</si>
  <si>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</si>
  <si>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</si>
  <si>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</si>
  <si>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</si>
  <si>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</si>
  <si>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</si>
  <si>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</si>
  <si>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</si>
  <si>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</si>
  <si>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</si>
  <si>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</si>
  <si>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</si>
  <si>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</si>
  <si>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</si>
  <si>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</si>
  <si>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</si>
  <si>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</si>
  <si>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</si>
  <si>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</si>
  <si>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</si>
  <si>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</si>
  <si>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</si>
  <si>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</si>
  <si>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</si>
  <si>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</si>
  <si>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</si>
  <si>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</si>
  <si>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</si>
  <si>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</si>
  <si>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</si>
  <si>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</si>
  <si>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</si>
  <si>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</si>
  <si>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</si>
  <si>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</si>
  <si>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</si>
  <si>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</si>
  <si>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</si>
  <si>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</si>
  <si>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</si>
  <si>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</si>
  <si>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</si>
  <si>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</si>
  <si>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</si>
  <si>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</si>
  <si>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</si>
  <si>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</si>
  <si>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</si>
  <si>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</si>
  <si>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</si>
  <si>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</si>
  <si>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</si>
  <si>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</si>
  <si>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</si>
  <si>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</si>
  <si>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</si>
  <si>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</si>
  <si>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</si>
  <si>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</si>
  <si>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</si>
  <si>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</si>
  <si>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</si>
  <si>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</si>
  <si>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</si>
  <si>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</si>
  <si>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</si>
  <si>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</si>
  <si>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</si>
  <si>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</si>
  <si>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</si>
  <si>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</si>
  <si>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</si>
  <si>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</si>
  <si>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</si>
  <si>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</si>
  <si>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</si>
  <si>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</si>
  <si>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</si>
  <si>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</si>
  <si>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</si>
  <si>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</si>
  <si>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</si>
  <si>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</si>
  <si>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</si>
  <si>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</si>
  <si>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</si>
  <si>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</si>
  <si>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</si>
  <si>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</si>
  <si>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</si>
  <si>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</si>
  <si>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</si>
  <si>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</si>
  <si>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</si>
  <si>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</si>
  <si>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</si>
  <si>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</si>
  <si>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</si>
  <si>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</si>
  <si>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</si>
  <si>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</si>
  <si>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</si>
  <si>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</si>
  <si>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</si>
  <si>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</si>
  <si>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</si>
  <si>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</si>
  <si>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</si>
  <si>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</si>
  <si>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</si>
  <si>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</si>
  <si>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</si>
  <si>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</si>
  <si>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</si>
  <si>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</si>
  <si>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</si>
  <si>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</si>
  <si>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</si>
  <si>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</si>
  <si>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</si>
  <si>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</si>
  <si>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</si>
  <si>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</si>
  <si>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</si>
  <si>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</si>
  <si>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</si>
  <si>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</si>
  <si>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</si>
  <si>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</si>
  <si>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</si>
  <si>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</si>
  <si>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</si>
  <si>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</si>
  <si>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</si>
  <si>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</si>
  <si>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</si>
  <si>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</si>
  <si>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</si>
  <si>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</si>
  <si>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</si>
  <si>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</si>
  <si>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</si>
  <si>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</si>
  <si>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</si>
  <si>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</si>
  <si>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</si>
  <si>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</si>
  <si>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</si>
  <si>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</si>
  <si>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</si>
  <si>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</si>
  <si>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</si>
  <si>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</si>
  <si>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</si>
  <si>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</si>
  <si>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</si>
  <si>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</si>
  <si>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</si>
  <si>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</si>
  <si>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</si>
  <si>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</si>
  <si>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</si>
  <si>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</si>
  <si>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</si>
  <si>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</si>
  <si>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</si>
  <si>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</si>
  <si>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</si>
  <si>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</si>
  <si>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</si>
  <si>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</si>
  <si>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</si>
  <si>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</si>
  <si>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</si>
  <si>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</si>
  <si>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</si>
  <si>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</si>
  <si>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</si>
  <si>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</si>
  <si>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</si>
  <si>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</si>
  <si>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</si>
  <si>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</si>
  <si>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</si>
  <si>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</si>
  <si>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</si>
  <si>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</si>
  <si>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</si>
  <si>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</si>
  <si>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</si>
  <si>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</si>
  <si>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</si>
  <si>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</si>
  <si>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</si>
  <si>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</si>
  <si>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</si>
  <si>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</si>
  <si>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</si>
  <si>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</si>
  <si>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</si>
  <si>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</si>
  <si>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</si>
  <si>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</si>
  <si>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</si>
  <si>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</si>
  <si>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</si>
  <si>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</si>
  <si>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</si>
  <si>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</si>
  <si>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</si>
  <si>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</si>
  <si>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</si>
  <si>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</si>
  <si>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</si>
  <si>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</si>
  <si>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</si>
  <si>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</si>
  <si>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</si>
  <si>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</si>
  <si>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</si>
  <si>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</si>
  <si>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</si>
  <si>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</si>
  <si>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</si>
  <si>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</si>
  <si>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</si>
  <si>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</si>
  <si>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</si>
  <si>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</si>
  <si>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</si>
  <si>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</si>
  <si>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</si>
  <si>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</si>
  <si>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</si>
  <si>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</si>
  <si>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</si>
  <si>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</si>
  <si>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</si>
  <si>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</si>
  <si>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</si>
  <si>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</si>
  <si>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</si>
  <si>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</si>
  <si>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</si>
  <si>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</si>
  <si>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</si>
  <si>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</si>
  <si>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</si>
  <si>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</si>
  <si>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</si>
  <si>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</si>
  <si>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</si>
  <si>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</si>
  <si>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</si>
  <si>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</si>
  <si>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</si>
  <si>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</si>
  <si>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</si>
  <si>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</si>
  <si>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</si>
  <si>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</si>
  <si>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</si>
  <si>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</si>
  <si>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</si>
  <si>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</si>
  <si>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</si>
  <si>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</si>
  <si>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</si>
  <si>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</si>
  <si>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</si>
  <si>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</si>
  <si>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</si>
  <si>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</si>
  <si>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</si>
  <si>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</si>
  <si>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</si>
  <si>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</si>
  <si>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</si>
  <si>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</si>
  <si>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</si>
  <si>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</si>
  <si>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</si>
  <si>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</si>
  <si>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</si>
  <si>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</si>
  <si>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</si>
  <si>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</si>
  <si>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</si>
  <si>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</si>
  <si>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</si>
  <si>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</si>
  <si>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</si>
  <si>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</si>
  <si>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</si>
  <si>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</si>
  <si>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</si>
  <si>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</si>
  <si>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</si>
  <si>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</si>
  <si>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</si>
  <si>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</si>
  <si>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</si>
  <si>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</si>
  <si>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</si>
  <si>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</si>
  <si>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</si>
  <si>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</si>
  <si>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</si>
  <si>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</si>
  <si>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</si>
  <si>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</si>
  <si>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</si>
  <si>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</si>
  <si>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</si>
  <si>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</si>
  <si>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</si>
  <si>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</si>
  <si>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</si>
  <si>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</si>
  <si>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</si>
  <si>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</si>
  <si>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</si>
  <si>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</si>
  <si>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</si>
  <si>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</si>
  <si>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</si>
  <si>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</si>
  <si>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</si>
  <si>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</si>
  <si>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</si>
  <si>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</si>
  <si>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</si>
  <si>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</si>
  <si>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</si>
  <si>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</si>
  <si>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</si>
  <si>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</si>
  <si>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</si>
  <si>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</si>
  <si>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</si>
  <si>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</si>
  <si>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</si>
  <si>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</si>
  <si>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</si>
  <si>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</si>
  <si>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</si>
  <si>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</si>
  <si>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</si>
  <si>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</si>
  <si>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</si>
  <si>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</si>
  <si>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</si>
  <si>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</si>
  <si>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</si>
  <si>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</si>
  <si>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</si>
  <si>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</si>
  <si>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</si>
  <si>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</si>
  <si>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</si>
  <si>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</si>
  <si>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</si>
  <si>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</si>
  <si>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</si>
  <si>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</si>
  <si>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</si>
  <si>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</si>
  <si>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</si>
  <si>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</si>
  <si>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</si>
  <si>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</si>
  <si>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</si>
  <si>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</si>
  <si>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</si>
  <si>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</si>
  <si>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</si>
  <si>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</si>
  <si>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</si>
  <si>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</si>
  <si>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</si>
  <si>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</si>
  <si>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</si>
  <si>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</si>
  <si>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</si>
  <si>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</si>
  <si>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</si>
  <si>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</si>
  <si>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</si>
  <si>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</si>
  <si>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</si>
  <si>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</si>
  <si>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</si>
  <si>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</si>
  <si>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</si>
  <si>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</si>
  <si>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</si>
  <si>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</si>
  <si>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</si>
  <si>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</si>
  <si>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</si>
  <si>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</si>
  <si>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</si>
  <si>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</si>
  <si>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</si>
  <si>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</si>
  <si>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</si>
  <si>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</si>
  <si>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</si>
  <si>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</si>
  <si>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</si>
  <si>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</si>
  <si>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</si>
  <si>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</si>
  <si>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</si>
  <si>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</si>
  <si>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</si>
  <si>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</si>
  <si>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</si>
  <si>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</si>
  <si>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</si>
  <si>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</si>
  <si>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</si>
  <si>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</si>
  <si>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</si>
  <si>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</si>
  <si>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</si>
  <si>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</si>
  <si>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</si>
  <si>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</si>
  <si>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</si>
  <si>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</si>
  <si>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</si>
  <si>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</si>
  <si>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</si>
  <si>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</si>
  <si>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</si>
  <si>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</si>
  <si>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</si>
  <si>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</si>
  <si>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</si>
  <si>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</si>
  <si>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</si>
  <si>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</si>
  <si>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</si>
  <si>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</si>
  <si>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</si>
  <si>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</si>
  <si>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</si>
  <si>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</si>
  <si>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</si>
  <si>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</si>
  <si>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</si>
  <si>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</si>
  <si>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</si>
  <si>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</si>
  <si>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</si>
  <si>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</si>
  <si>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</si>
  <si>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</si>
  <si>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</si>
  <si>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</si>
  <si>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</si>
  <si>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</si>
  <si>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</si>
  <si>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</si>
  <si>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</si>
  <si>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</si>
  <si>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</si>
  <si>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</si>
  <si>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</si>
  <si>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</si>
  <si>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</si>
  <si>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</si>
  <si>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</si>
  <si>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</si>
  <si>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</si>
  <si>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</si>
  <si>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</si>
  <si>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</si>
  <si>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</si>
  <si>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</si>
  <si>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</si>
  <si>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</si>
  <si>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</si>
  <si>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</si>
  <si>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</si>
  <si>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</si>
  <si>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</si>
  <si>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</si>
  <si>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</si>
  <si>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</si>
  <si>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</si>
  <si>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</si>
  <si>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</si>
  <si>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</si>
  <si>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</si>
  <si>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</si>
  <si>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</si>
  <si>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</si>
  <si>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</si>
  <si>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</si>
  <si>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</si>
  <si>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</si>
  <si>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</si>
  <si>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</si>
  <si>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</si>
  <si>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</si>
  <si>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</si>
  <si>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</si>
  <si>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</si>
  <si>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</si>
  <si>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</si>
  <si>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</si>
  <si>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</si>
  <si>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</si>
  <si>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</si>
  <si>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</si>
  <si>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</si>
  <si>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</si>
  <si>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</si>
  <si>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</si>
  <si>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</si>
  <si>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</si>
  <si>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</si>
  <si>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</si>
  <si>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</si>
  <si>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</si>
  <si>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</si>
  <si>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</si>
  <si>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</si>
  <si>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</si>
  <si>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</si>
  <si>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</si>
  <si>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</si>
  <si>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</si>
  <si>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</si>
  <si>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</si>
  <si>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</si>
  <si>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</si>
  <si>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</si>
  <si>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</si>
  <si>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</si>
  <si>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</si>
  <si>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</si>
  <si>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</si>
  <si>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</si>
  <si>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</si>
  <si>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</si>
  <si>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</si>
  <si>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</si>
  <si>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</si>
  <si>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</si>
  <si>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</si>
  <si>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</si>
  <si>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</si>
  <si>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</si>
  <si>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</si>
  <si>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</si>
  <si>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</si>
  <si>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</si>
  <si>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</si>
  <si>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</si>
  <si>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</si>
  <si>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</si>
  <si>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</si>
  <si>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</si>
  <si>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</si>
  <si>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</si>
  <si>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</si>
  <si>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</si>
  <si>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</si>
  <si>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</si>
  <si>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</si>
  <si>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</si>
  <si>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</si>
  <si>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</si>
  <si>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</si>
  <si>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</si>
  <si>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</si>
  <si>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</si>
  <si>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</si>
  <si>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</si>
  <si>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</si>
  <si>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</si>
  <si>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</si>
  <si>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</si>
  <si>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</si>
  <si>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</si>
  <si>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</si>
  <si>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</si>
  <si>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</si>
  <si>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</si>
  <si>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</si>
  <si>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</si>
  <si>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</si>
  <si>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</si>
  <si>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</si>
  <si>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</si>
  <si>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</si>
  <si>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</si>
  <si>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</si>
  <si>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</si>
  <si>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</si>
  <si>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</si>
  <si>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</si>
  <si>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</si>
  <si>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</si>
  <si>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</si>
  <si>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</si>
  <si>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</si>
  <si>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</si>
  <si>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</si>
  <si>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</si>
  <si>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</si>
  <si>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</si>
  <si>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</si>
  <si>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</si>
  <si>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</si>
  <si>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</si>
  <si>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</si>
  <si>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</si>
  <si>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</si>
  <si>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</si>
  <si>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</si>
  <si>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</si>
  <si>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</si>
  <si>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</si>
  <si>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</si>
  <si>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</si>
  <si>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</si>
  <si>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</si>
  <si>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</si>
  <si>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</si>
  <si>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</si>
  <si>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</si>
  <si>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</si>
  <si>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</si>
  <si>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</si>
  <si>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</si>
  <si>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</si>
  <si>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</si>
  <si>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</si>
  <si>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</si>
  <si>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</si>
  <si>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</si>
  <si>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</si>
  <si>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</si>
  <si>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</si>
  <si>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</si>
  <si>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</si>
  <si>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</si>
  <si>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</si>
  <si>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</si>
  <si>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</si>
  <si>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</si>
  <si>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</si>
  <si>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</si>
  <si>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</si>
  <si>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</si>
  <si>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</si>
  <si>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</si>
  <si>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</si>
  <si>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</si>
  <si>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</si>
  <si>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</si>
  <si>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</si>
  <si>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</si>
  <si>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</si>
  <si>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</si>
  <si>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</si>
  <si>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</si>
  <si>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</si>
  <si>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</si>
  <si>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</si>
  <si>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</si>
  <si>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</si>
  <si>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</si>
  <si>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</si>
  <si>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</si>
  <si>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</si>
  <si>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</si>
  <si>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</si>
  <si>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</si>
  <si>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</si>
  <si>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</si>
  <si>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</si>
  <si>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</si>
  <si>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</si>
  <si>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</si>
  <si>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</si>
  <si>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</si>
  <si>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</si>
  <si>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</si>
  <si>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</si>
  <si>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</si>
  <si>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</si>
  <si>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</si>
  <si>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</si>
  <si>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</si>
  <si>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</si>
  <si>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</si>
  <si>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</si>
  <si>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</si>
  <si>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</si>
  <si>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</si>
  <si>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</si>
  <si>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</si>
  <si>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</si>
  <si>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</si>
  <si>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</si>
  <si>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</si>
  <si>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</si>
  <si>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</si>
  <si>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</si>
  <si>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</si>
  <si>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</si>
  <si>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</si>
  <si>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</si>
  <si>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</si>
  <si>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</si>
  <si>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</si>
  <si>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</si>
  <si>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</si>
  <si>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</si>
  <si>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</si>
  <si>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</si>
  <si>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</si>
  <si>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</si>
  <si>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</si>
  <si>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</si>
  <si>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</si>
  <si>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</si>
  <si>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</si>
  <si>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</si>
  <si>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</si>
  <si>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</si>
  <si>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</si>
  <si>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</si>
  <si>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</si>
  <si>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</si>
  <si>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</si>
  <si>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</si>
  <si>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</si>
  <si>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</si>
  <si>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</si>
  <si>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</si>
  <si>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</si>
  <si>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</si>
  <si>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</si>
  <si>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</si>
  <si>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</si>
  <si>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</si>
  <si>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</si>
  <si>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</si>
  <si>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</si>
  <si>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</si>
  <si>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</si>
  <si>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</si>
  <si>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</si>
  <si>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</si>
  <si>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</si>
  <si>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</si>
  <si>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</si>
  <si>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</si>
  <si>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</si>
  <si>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</si>
  <si>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</si>
  <si>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</si>
  <si>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</si>
  <si>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</si>
  <si>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</si>
  <si>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</si>
  <si>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</si>
  <si>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</si>
  <si>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</si>
  <si>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</si>
  <si>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</si>
  <si>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</si>
  <si>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</si>
  <si>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</si>
  <si>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</si>
  <si>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</si>
  <si>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</si>
  <si>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</si>
  <si>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</si>
  <si>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</si>
  <si>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</si>
  <si>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</si>
  <si>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</si>
  <si>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</si>
  <si>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</si>
  <si>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</si>
  <si>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</si>
  <si>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</si>
  <si>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</si>
  <si>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</si>
  <si>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</si>
  <si>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</si>
  <si>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</si>
  <si>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</si>
  <si>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</si>
  <si>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</si>
  <si>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</si>
  <si>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</si>
  <si>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</si>
  <si>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</si>
  <si>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</si>
  <si>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</si>
  <si>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</si>
  <si>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</si>
  <si>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</si>
  <si>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</si>
  <si>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</si>
  <si>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</si>
  <si>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</si>
  <si>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</si>
  <si>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</si>
  <si>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</si>
  <si>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</si>
  <si>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</si>
  <si>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</si>
  <si>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</si>
  <si>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</si>
  <si>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</si>
  <si>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</si>
  <si>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</si>
  <si>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</si>
  <si>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</si>
  <si>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</si>
  <si>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</si>
  <si>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</si>
  <si>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</si>
  <si>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</si>
  <si>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</si>
  <si>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</si>
  <si>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</si>
  <si>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</si>
  <si>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</si>
  <si>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</si>
  <si>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</si>
  <si>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</si>
  <si>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</si>
  <si>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</si>
  <si>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</si>
  <si>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</si>
  <si>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</si>
  <si>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</si>
  <si>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</si>
  <si>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</si>
  <si>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</si>
  <si>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</si>
  <si>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</si>
  <si>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</si>
  <si>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</si>
  <si>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</si>
  <si>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</si>
  <si>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</si>
  <si>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</si>
  <si>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</si>
  <si>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</si>
  <si>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</si>
  <si>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</si>
  <si>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</si>
  <si>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</si>
  <si>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</si>
  <si>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</si>
  <si>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</si>
  <si>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</si>
  <si>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</si>
  <si>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</si>
  <si>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</si>
  <si>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</si>
  <si>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</si>
  <si>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</si>
  <si>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</si>
  <si>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</si>
  <si>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</si>
  <si>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</si>
  <si>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</si>
  <si>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</si>
  <si>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</si>
  <si>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</si>
  <si>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</si>
  <si>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</si>
  <si>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</si>
  <si>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</si>
  <si>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</si>
  <si>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</si>
  <si>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</si>
  <si>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</si>
  <si>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</si>
  <si>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</si>
  <si>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</si>
  <si>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</si>
  <si>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</si>
  <si>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</si>
  <si>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</si>
  <si>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</si>
  <si>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</si>
  <si>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</si>
  <si>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</si>
  <si>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</si>
  <si>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</si>
  <si>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</si>
  <si>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</si>
  <si>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</si>
  <si>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</si>
  <si>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</si>
  <si>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</si>
  <si>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</si>
  <si>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</si>
  <si>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</si>
  <si>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</si>
  <si>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</si>
  <si>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</si>
  <si>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</si>
  <si>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</si>
  <si>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</si>
  <si>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</si>
  <si>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</si>
  <si>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</si>
  <si>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</si>
  <si>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</si>
  <si>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</si>
  <si>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</si>
  <si>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</si>
  <si>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</si>
  <si>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</si>
  <si>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</si>
  <si>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</si>
  <si>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</si>
  <si>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</si>
  <si>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</si>
  <si>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</si>
  <si>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</si>
  <si>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</si>
  <si>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</si>
  <si>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</si>
  <si>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</si>
  <si>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</si>
  <si>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</si>
  <si>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</si>
  <si>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</si>
  <si>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</si>
  <si>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</si>
  <si>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</si>
  <si>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</si>
  <si>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</si>
  <si>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</si>
  <si>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</si>
  <si>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</si>
  <si>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</si>
  <si>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</si>
  <si>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</si>
  <si>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</si>
  <si>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</si>
  <si>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</si>
  <si>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</si>
  <si>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</si>
  <si>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</si>
  <si>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</si>
  <si>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</si>
  <si>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</si>
  <si>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</si>
  <si>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</si>
  <si>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</si>
  <si>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</si>
  <si>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</si>
  <si>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</si>
  <si>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</si>
  <si>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</si>
  <si>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</si>
  <si>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</si>
  <si>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</si>
  <si>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</si>
  <si>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</si>
  <si>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</si>
  <si>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</si>
  <si>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</si>
  <si>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</si>
  <si>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</si>
  <si>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</si>
  <si>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</si>
  <si>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</si>
  <si>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</si>
  <si>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</si>
  <si>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</si>
  <si>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</si>
  <si>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</si>
  <si>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</si>
  <si>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</si>
  <si>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</si>
  <si>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</si>
  <si>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</si>
  <si>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</si>
  <si>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</si>
  <si>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</si>
  <si>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</si>
  <si>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</si>
  <si>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</si>
  <si>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</si>
  <si>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</si>
  <si>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</si>
  <si>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</si>
  <si>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</si>
  <si>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</si>
  <si>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</si>
  <si>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</si>
  <si>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</si>
  <si>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</si>
  <si>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</si>
  <si>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</si>
  <si>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</si>
  <si>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</si>
  <si>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</si>
  <si>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</si>
  <si>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</si>
  <si>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</si>
  <si>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</si>
  <si>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</si>
  <si>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</si>
  <si>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</si>
  <si>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</si>
  <si>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</si>
  <si>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</si>
  <si>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</si>
  <si>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</si>
  <si>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</si>
  <si>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</si>
  <si>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</si>
  <si>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</si>
  <si>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</si>
  <si>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</si>
  <si>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</si>
  <si>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</si>
  <si>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</si>
  <si>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</si>
  <si>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</si>
  <si>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</si>
  <si>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</si>
  <si>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</si>
  <si>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</si>
  <si>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</si>
  <si>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</si>
  <si>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</si>
  <si>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</si>
  <si>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</si>
  <si>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</si>
  <si>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</si>
  <si>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</si>
  <si>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</si>
  <si>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</si>
  <si>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</si>
  <si>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</si>
  <si>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</si>
  <si>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</si>
  <si>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</si>
  <si>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</si>
  <si>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</si>
  <si>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</si>
  <si>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</si>
  <si>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</si>
  <si>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</si>
  <si>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</si>
  <si>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</si>
  <si>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</si>
  <si>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</si>
  <si>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</si>
  <si>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</si>
  <si>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</si>
  <si>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</si>
  <si>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</si>
  <si>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</si>
  <si>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</si>
  <si>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</si>
  <si>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</si>
  <si>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</si>
  <si>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</si>
  <si>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</si>
  <si>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</si>
  <si>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</si>
  <si>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</si>
  <si>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</si>
  <si>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</si>
  <si>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</si>
  <si>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</si>
  <si>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</si>
  <si>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</si>
  <si>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</si>
  <si>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</si>
  <si>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</si>
  <si>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</si>
  <si>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</si>
  <si>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</si>
  <si>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</si>
  <si>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</si>
  <si>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</si>
  <si>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</si>
  <si>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</si>
  <si>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</si>
  <si>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</si>
  <si>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</si>
  <si>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</si>
  <si>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</si>
  <si>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</si>
  <si>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</si>
  <si>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</si>
  <si>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</si>
  <si>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</si>
  <si>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</si>
  <si>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</si>
  <si>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</si>
  <si>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</si>
  <si>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</si>
  <si>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</si>
  <si>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</si>
  <si>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</si>
  <si>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</si>
  <si>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</si>
  <si>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</si>
  <si>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</si>
  <si>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</si>
  <si>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</si>
  <si>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</si>
  <si>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</si>
  <si>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</si>
  <si>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</si>
  <si>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</si>
  <si>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</si>
  <si>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</si>
  <si>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</si>
  <si>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</si>
  <si>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</si>
  <si>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</si>
  <si>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</si>
  <si>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</si>
  <si>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</si>
  <si>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</si>
  <si>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</si>
  <si>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</si>
  <si>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</si>
  <si>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</si>
  <si>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</si>
  <si>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</si>
  <si>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</si>
  <si>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</si>
  <si>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</si>
  <si>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</si>
  <si>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</si>
  <si>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</si>
  <si>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</si>
  <si>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</si>
  <si>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</si>
  <si>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</si>
  <si>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</si>
  <si>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</si>
  <si>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</si>
  <si>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</si>
  <si>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</si>
  <si>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</si>
  <si>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</si>
  <si>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</si>
  <si>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</si>
  <si>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</si>
  <si>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</si>
  <si>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</si>
  <si>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</si>
  <si>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</si>
  <si>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</si>
  <si>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</si>
  <si>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</si>
  <si>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</si>
  <si>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</si>
  <si>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</si>
  <si>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</si>
  <si>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</si>
  <si>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</si>
  <si>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</si>
  <si>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</si>
  <si>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</si>
  <si>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</si>
  <si>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</si>
  <si>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</si>
  <si>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</si>
  <si>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</si>
  <si>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</si>
  <si>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</si>
  <si>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</si>
  <si>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</si>
  <si>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</si>
  <si>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</si>
  <si>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</si>
  <si>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</si>
  <si>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</si>
  <si>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</si>
  <si>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</si>
  <si>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</si>
  <si>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</si>
  <si>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</si>
  <si>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</si>
  <si>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</si>
  <si>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</si>
  <si>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</si>
  <si>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</si>
  <si>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</si>
  <si>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</si>
  <si>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</si>
  <si>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</si>
  <si>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</si>
  <si>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</si>
  <si>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</si>
  <si>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</si>
  <si>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</si>
  <si>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</si>
  <si>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</si>
  <si>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</si>
  <si>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</si>
  <si>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</si>
  <si>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</si>
  <si>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</si>
  <si>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</si>
  <si>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</si>
  <si>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</si>
  <si>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</si>
  <si>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</si>
  <si>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</si>
  <si>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</si>
  <si>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</si>
  <si>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</si>
  <si>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</si>
  <si>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</si>
  <si>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</si>
  <si>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</si>
  <si>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</si>
  <si>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</si>
  <si>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</si>
  <si>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</si>
  <si>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</si>
  <si>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</si>
  <si>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</si>
  <si>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</si>
  <si>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</si>
  <si>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</si>
  <si>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</si>
  <si>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</si>
  <si>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</si>
  <si>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</si>
  <si>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</si>
  <si>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</si>
  <si>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</si>
  <si>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</si>
  <si>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</si>
  <si>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</si>
  <si>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</si>
  <si>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</si>
  <si>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</si>
  <si>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</si>
  <si>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</si>
  <si>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</si>
  <si>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</si>
  <si>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</si>
  <si>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</si>
  <si>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</si>
  <si>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</si>
  <si>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</si>
  <si>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</si>
  <si>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</si>
  <si>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</si>
  <si>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</si>
  <si>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</si>
  <si>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</si>
  <si>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</si>
  <si>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</si>
  <si>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</si>
  <si>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</si>
  <si>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</si>
  <si>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</si>
  <si>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</si>
  <si>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</si>
  <si>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</si>
  <si>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</si>
  <si>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</si>
  <si>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</si>
  <si>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</si>
  <si>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</si>
  <si>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</si>
  <si>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</si>
  <si>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</si>
  <si>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</si>
  <si>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</si>
  <si>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</si>
  <si>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</si>
  <si>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</si>
  <si>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</si>
  <si>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</si>
  <si>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</si>
  <si>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</si>
  <si>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</si>
  <si>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</si>
  <si>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</si>
  <si>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</si>
  <si>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</si>
  <si>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</si>
  <si>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</si>
  <si>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</si>
  <si>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</si>
  <si>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</si>
  <si>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</si>
  <si>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</si>
  <si>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</si>
  <si>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</si>
  <si>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</si>
  <si>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</si>
  <si>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</si>
  <si>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</si>
  <si>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</si>
  <si>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</si>
  <si>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</si>
  <si>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</si>
  <si>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</si>
  <si>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</si>
  <si>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</si>
  <si>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</si>
  <si>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</si>
  <si>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</si>
  <si>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</si>
  <si>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</si>
  <si>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</si>
  <si>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</si>
  <si>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</si>
  <si>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</si>
  <si>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</si>
  <si>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</si>
  <si>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</si>
  <si>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</si>
  <si>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</si>
  <si>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</si>
  <si>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</si>
  <si>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</si>
  <si>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</si>
  <si>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</si>
  <si>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</si>
  <si>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</si>
  <si>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</si>
  <si>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</si>
  <si>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</si>
  <si>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</si>
  <si>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</si>
  <si>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</si>
  <si>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</si>
  <si>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</si>
  <si>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</si>
  <si>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</si>
  <si>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</si>
  <si>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</si>
  <si>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</si>
  <si>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</si>
  <si>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</si>
  <si>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</si>
  <si>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</si>
  <si>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</si>
  <si>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</si>
  <si>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</si>
  <si>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</si>
  <si>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</si>
  <si>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</si>
  <si>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</si>
  <si>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</si>
  <si>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</si>
  <si>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</si>
  <si>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</si>
  <si>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</si>
  <si>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</si>
  <si>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</si>
  <si>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</si>
  <si>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</si>
  <si>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</si>
  <si>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</si>
  <si>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</si>
  <si>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</si>
  <si>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</si>
  <si>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</si>
  <si>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</si>
  <si>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</si>
  <si>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</si>
  <si>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</si>
  <si>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</si>
  <si>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</si>
  <si>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</si>
  <si>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</si>
  <si>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</si>
  <si>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</si>
  <si>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</si>
  <si>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</si>
  <si>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</si>
  <si>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</si>
  <si>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</si>
  <si>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</si>
  <si>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</si>
  <si>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</si>
  <si>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</si>
  <si>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</si>
  <si>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</si>
  <si>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</si>
  <si>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</si>
  <si>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</si>
  <si>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</si>
  <si>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</si>
  <si>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</si>
  <si>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</si>
  <si>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</si>
  <si>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</si>
  <si>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</si>
  <si>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</si>
  <si>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</si>
  <si>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</si>
  <si>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</si>
  <si>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</si>
  <si>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</si>
  <si>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</si>
  <si>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</si>
  <si>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</si>
  <si>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</si>
  <si>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</si>
  <si>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</si>
  <si>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</si>
  <si>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</si>
  <si>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</si>
  <si>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</si>
  <si>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</si>
  <si>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</si>
  <si>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</si>
  <si>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</si>
  <si>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</si>
  <si>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</si>
  <si>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</si>
  <si>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</si>
  <si>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</si>
  <si>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</si>
  <si>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</si>
  <si>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</si>
  <si>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</si>
  <si>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</si>
  <si>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</si>
  <si>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</si>
  <si>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</si>
  <si>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</si>
  <si>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</si>
  <si>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</si>
  <si>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</si>
  <si>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</si>
  <si>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</si>
  <si>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</si>
  <si>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</si>
  <si>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</si>
  <si>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</si>
  <si>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</si>
  <si>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</si>
  <si>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</si>
  <si>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</si>
  <si>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</si>
  <si>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</si>
  <si>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</si>
  <si>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</si>
  <si>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</si>
  <si>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</si>
  <si>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</si>
  <si>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</si>
  <si>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</si>
  <si>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</si>
  <si>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</si>
  <si>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</si>
  <si>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</si>
  <si>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</si>
  <si>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</si>
  <si>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</si>
  <si>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</si>
  <si>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</si>
  <si>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</si>
  <si>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</si>
  <si>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</si>
  <si>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</si>
  <si>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</si>
  <si>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</si>
  <si>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</si>
  <si>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</si>
  <si>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</si>
  <si>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</si>
  <si>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</si>
  <si>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</si>
  <si>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</si>
  <si>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</si>
  <si>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</si>
  <si>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</si>
  <si>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</si>
  <si>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</si>
  <si>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</si>
  <si>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</si>
  <si>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</si>
  <si>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</si>
  <si>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</si>
  <si>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</si>
  <si>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</si>
  <si>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</si>
  <si>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</si>
  <si>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</si>
  <si>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</si>
  <si>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</si>
  <si>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</si>
  <si>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</si>
  <si>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</si>
  <si>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</si>
  <si>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</si>
  <si>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</si>
  <si>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</si>
  <si>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</si>
  <si>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</si>
  <si>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</si>
  <si>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</si>
  <si>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</si>
  <si>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</si>
  <si>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</si>
  <si>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</si>
  <si>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</si>
  <si>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</si>
  <si>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</si>
  <si>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</si>
  <si>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</si>
  <si>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</si>
  <si>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</si>
  <si>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</si>
  <si>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</si>
  <si>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</si>
  <si>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</si>
  <si>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</si>
  <si>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</si>
  <si>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</si>
  <si>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</si>
  <si>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</si>
  <si>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</si>
  <si>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</si>
  <si>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</si>
  <si>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</si>
  <si>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</si>
  <si>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</si>
  <si>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</si>
  <si>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</si>
  <si>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</si>
  <si>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</si>
  <si>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</si>
  <si>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</si>
  <si>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</si>
  <si>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</si>
  <si>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</si>
  <si>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</si>
  <si>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</si>
  <si>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</si>
  <si>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</si>
  <si>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</si>
  <si>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</si>
  <si>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</si>
  <si>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</si>
  <si>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</si>
  <si>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</si>
  <si>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</si>
  <si>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</si>
  <si>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</si>
  <si>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</si>
  <si>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</si>
  <si>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</si>
  <si>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</si>
  <si>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</si>
  <si>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</si>
  <si>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</si>
  <si>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</si>
  <si>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</si>
  <si>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</si>
  <si>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</si>
  <si>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</si>
  <si>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</si>
  <si>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</si>
  <si>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</si>
  <si>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</si>
  <si>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</si>
  <si>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</si>
  <si>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</si>
  <si>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</si>
  <si>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</si>
  <si>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</si>
  <si>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</si>
  <si>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</si>
  <si>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</si>
  <si>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</si>
  <si>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</si>
  <si>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</si>
  <si>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</si>
  <si>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</si>
  <si>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</si>
  <si>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</si>
  <si>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</si>
  <si>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</si>
  <si>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</si>
  <si>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</si>
  <si>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</si>
  <si>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</si>
  <si>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</si>
  <si>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</si>
  <si>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</si>
  <si>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</si>
  <si>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</si>
  <si>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</si>
  <si>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</si>
  <si>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</si>
  <si>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</si>
  <si>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</si>
  <si>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</si>
  <si>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</si>
  <si>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</si>
  <si>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</si>
  <si>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</si>
  <si>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</si>
  <si>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</si>
  <si>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</si>
  <si>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</si>
  <si>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</si>
  <si>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</si>
  <si>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</si>
  <si>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</si>
  <si>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</si>
  <si>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</si>
  <si>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</si>
  <si>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</si>
  <si>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</si>
  <si>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</si>
  <si>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</si>
  <si>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</si>
  <si>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</si>
  <si>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</si>
  <si>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</si>
  <si>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</si>
  <si>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</si>
  <si>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</si>
  <si>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</si>
  <si>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</si>
  <si>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</si>
  <si>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</si>
  <si>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</si>
  <si>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</si>
  <si>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</si>
  <si>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</si>
  <si>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</si>
  <si>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</si>
  <si>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</si>
  <si>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</si>
  <si>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</si>
  <si>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</si>
  <si>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</si>
  <si>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</si>
  <si>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</si>
  <si>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</si>
  <si>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</si>
  <si>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</si>
  <si>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</si>
  <si>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</si>
  <si>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</si>
  <si>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</si>
  <si>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</si>
  <si>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</si>
  <si>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</si>
  <si>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</si>
  <si>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</si>
  <si>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</si>
  <si>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</si>
  <si>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</si>
  <si>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</si>
  <si>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</si>
  <si>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</si>
  <si>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</si>
  <si>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</si>
  <si>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</si>
  <si>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</si>
  <si>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</si>
  <si>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</si>
  <si>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</si>
  <si>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</si>
  <si>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</si>
  <si>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</si>
  <si>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</si>
  <si>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</si>
  <si>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</si>
  <si>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</si>
  <si>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</si>
  <si>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</si>
  <si>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</si>
  <si>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</si>
  <si>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</si>
  <si>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</si>
  <si>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</si>
  <si>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</si>
  <si>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</si>
  <si>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</si>
  <si>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</si>
  <si>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</si>
  <si>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</si>
  <si>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</si>
  <si>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</si>
  <si>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</si>
  <si>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</si>
  <si>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</si>
  <si>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</si>
  <si>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</si>
  <si>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</si>
  <si>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</si>
  <si>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</si>
  <si>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</si>
  <si>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</si>
  <si>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</si>
  <si>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</si>
  <si>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</si>
  <si>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</si>
  <si>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</si>
  <si>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</si>
  <si>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</si>
  <si>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</si>
  <si>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</si>
  <si>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</si>
  <si>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</si>
  <si>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</si>
  <si>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</si>
  <si>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</si>
  <si>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</si>
  <si>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</si>
  <si>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</si>
  <si>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</si>
  <si>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</si>
  <si>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</si>
  <si>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</si>
  <si>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</si>
  <si>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</si>
  <si>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</si>
  <si>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</si>
  <si>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</si>
  <si>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</si>
  <si>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</si>
  <si>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</si>
  <si>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</si>
  <si>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</si>
  <si>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</si>
  <si>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</si>
  <si>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</si>
  <si>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</si>
  <si>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</si>
  <si>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</si>
  <si>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</si>
  <si>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</si>
  <si>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</si>
  <si>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</si>
  <si>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</si>
  <si>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</si>
  <si>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</si>
  <si>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</si>
  <si>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</si>
  <si>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</si>
  <si>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</si>
  <si>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</si>
  <si>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</si>
  <si>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</si>
  <si>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</si>
  <si>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</si>
  <si>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</si>
  <si>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</si>
  <si>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</si>
  <si>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</si>
  <si>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</si>
  <si>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</si>
  <si>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</si>
  <si>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</si>
  <si>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</si>
  <si>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</si>
  <si>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</si>
  <si>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</si>
  <si>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</si>
  <si>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</si>
  <si>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</si>
  <si>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</si>
  <si>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</si>
  <si>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</si>
  <si>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</si>
  <si>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</si>
  <si>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</si>
  <si>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</si>
  <si>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</si>
  <si>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</si>
  <si>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</si>
  <si>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</si>
  <si>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</si>
  <si>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</si>
  <si>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</si>
  <si>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</si>
  <si>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</si>
  <si>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</si>
  <si>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</si>
  <si>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</si>
  <si>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</si>
  <si>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</si>
  <si>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</si>
  <si>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</si>
  <si>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</si>
  <si>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</si>
  <si>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</si>
  <si>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</si>
  <si>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</si>
  <si>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</si>
  <si>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</si>
  <si>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</si>
  <si>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</si>
  <si>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</si>
  <si>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</si>
  <si>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</si>
  <si>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</si>
  <si>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</si>
  <si>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</si>
  <si>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</si>
  <si>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</si>
  <si>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</si>
  <si>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</si>
  <si>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</si>
  <si>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</si>
  <si>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</si>
  <si>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</si>
  <si>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</si>
  <si>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</si>
  <si>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</si>
  <si>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</si>
  <si>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</si>
  <si>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</si>
  <si>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</si>
  <si>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</si>
  <si>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</si>
  <si>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</si>
  <si>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</si>
  <si>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</si>
  <si>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</si>
  <si>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</si>
  <si>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</si>
  <si>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</si>
  <si>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</si>
  <si>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</si>
  <si>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</si>
  <si>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</si>
  <si>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</si>
  <si>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</si>
  <si>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</si>
  <si>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</si>
  <si>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</si>
  <si>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</si>
  <si>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</si>
  <si>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</si>
  <si>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</si>
  <si>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</si>
  <si>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</si>
  <si>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</si>
  <si>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</si>
  <si>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</si>
  <si>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</si>
  <si>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</si>
  <si>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</si>
  <si>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</si>
  <si>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</si>
  <si>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</si>
  <si>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</si>
  <si>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</si>
  <si>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</si>
  <si>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</si>
  <si>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</si>
  <si>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</si>
  <si>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</si>
  <si>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</si>
  <si>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</si>
  <si>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</si>
  <si>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</si>
  <si>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</si>
  <si>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</si>
  <si>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</si>
  <si>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</si>
  <si>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</si>
  <si>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</si>
  <si>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</si>
  <si>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</si>
  <si>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</si>
  <si>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</si>
  <si>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</si>
  <si>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</si>
  <si>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</si>
  <si>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</si>
  <si>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</si>
  <si>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</si>
  <si>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</si>
  <si>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</si>
  <si>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</si>
  <si>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</si>
  <si>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</si>
  <si>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</si>
  <si>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</si>
  <si>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</si>
  <si>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</si>
  <si>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</si>
  <si>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</si>
  <si>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</si>
  <si>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</si>
  <si>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</si>
  <si>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</si>
  <si>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</si>
  <si>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</si>
  <si>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</si>
  <si>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</si>
  <si>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</si>
  <si>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</si>
  <si>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</si>
  <si>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</si>
  <si>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</si>
  <si>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</si>
  <si>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</si>
  <si>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</si>
  <si>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</si>
  <si>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</si>
  <si>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</si>
  <si>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</si>
  <si>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</si>
  <si>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</si>
  <si>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</si>
  <si>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</si>
  <si>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</si>
  <si>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</si>
  <si>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</si>
  <si>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</si>
  <si>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</si>
  <si>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</si>
  <si>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</si>
  <si>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</si>
  <si>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</si>
  <si>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</si>
  <si>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</si>
  <si>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</si>
  <si>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</si>
  <si>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</si>
  <si>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</si>
  <si>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</si>
  <si>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</si>
  <si>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</si>
  <si>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</si>
  <si>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</si>
  <si>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</si>
  <si>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</si>
  <si>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</si>
  <si>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</si>
  <si>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</si>
  <si>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</si>
  <si>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</si>
  <si>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</si>
  <si>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</si>
  <si>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</si>
  <si>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</si>
  <si>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</si>
  <si>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</si>
  <si>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</si>
  <si>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</si>
  <si>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</si>
  <si>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</si>
  <si>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</si>
  <si>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</si>
  <si>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</si>
  <si>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</si>
  <si>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</si>
  <si>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</si>
  <si>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</si>
  <si>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</si>
  <si>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</si>
  <si>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</si>
  <si>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</si>
  <si>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</si>
  <si>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</si>
  <si>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</si>
  <si>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</si>
  <si>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</si>
  <si>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</si>
  <si>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</si>
  <si>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</si>
  <si>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</si>
  <si>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</si>
  <si>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</si>
  <si>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</si>
  <si>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</si>
  <si>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</si>
  <si>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</si>
  <si>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</si>
  <si>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</si>
  <si>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</si>
  <si>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</si>
  <si>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</si>
  <si>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</si>
  <si>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</si>
  <si>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</si>
  <si>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</si>
  <si>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</si>
  <si>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</si>
  <si>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</si>
  <si>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</si>
  <si>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</si>
  <si>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</si>
  <si>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</si>
  <si>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</si>
  <si>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</si>
  <si>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</si>
  <si>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</si>
  <si>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</si>
  <si>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</si>
  <si>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</si>
  <si>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</si>
  <si>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</si>
  <si>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</si>
  <si>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</si>
  <si>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</si>
  <si>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</si>
  <si>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</si>
  <si>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</si>
  <si>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</si>
  <si>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</si>
  <si>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</si>
  <si>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</si>
  <si>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</si>
  <si>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</si>
  <si>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</si>
  <si>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</si>
  <si>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</si>
  <si>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</si>
  <si>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</si>
  <si>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</si>
  <si>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</si>
  <si>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</si>
  <si>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</si>
  <si>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</si>
  <si>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</si>
  <si>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</si>
  <si>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</si>
  <si>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</si>
  <si>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</si>
  <si>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</si>
  <si>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</si>
  <si>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</si>
  <si>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</si>
  <si>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</si>
  <si>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</si>
  <si>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</si>
  <si>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</si>
  <si>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</si>
  <si>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</si>
  <si>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</si>
  <si>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</si>
  <si>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</si>
  <si>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</si>
  <si>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</si>
  <si>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</si>
  <si>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</si>
  <si>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</si>
  <si>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</si>
  <si>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</si>
  <si>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</si>
  <si>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</si>
  <si>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</si>
  <si>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</si>
  <si>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</si>
  <si>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</si>
  <si>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</si>
  <si>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</si>
  <si>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</si>
  <si>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</si>
  <si>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</si>
  <si>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</si>
  <si>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</si>
  <si>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</si>
  <si>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</si>
  <si>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</si>
  <si>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</si>
  <si>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</si>
  <si>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</si>
  <si>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</si>
  <si>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</si>
  <si>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</si>
  <si>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</si>
  <si>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</si>
  <si>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</si>
  <si>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</si>
  <si>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</si>
  <si>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</si>
  <si>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</si>
  <si>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</si>
  <si>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</si>
  <si>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</si>
  <si>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</si>
  <si>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</si>
  <si>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</si>
  <si>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</si>
  <si>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</si>
  <si>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</si>
  <si>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</si>
  <si>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</si>
  <si>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</si>
  <si>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</si>
  <si>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</si>
  <si>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</si>
  <si>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</si>
  <si>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</si>
  <si>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</si>
  <si>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</si>
  <si>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</si>
  <si>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</si>
  <si>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</si>
  <si>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</si>
  <si>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</si>
  <si>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</si>
  <si>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</si>
  <si>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</si>
  <si>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</si>
  <si>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</si>
  <si>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</si>
  <si>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</si>
  <si>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</si>
  <si>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</si>
  <si>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</si>
  <si>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</si>
  <si>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</si>
  <si>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</si>
  <si>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</si>
  <si>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</si>
  <si>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</si>
  <si>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</si>
  <si>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</si>
  <si>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</si>
  <si>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</si>
  <si>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</si>
  <si>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</si>
  <si>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</si>
  <si>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</si>
  <si>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</si>
  <si>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</si>
  <si>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</si>
  <si>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</si>
  <si>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</si>
  <si>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</si>
  <si>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</si>
  <si>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</si>
  <si>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</si>
  <si>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</si>
  <si>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</si>
  <si>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</si>
  <si>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</si>
  <si>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</si>
  <si>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</si>
  <si>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</si>
  <si>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</si>
  <si>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</si>
  <si>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</si>
  <si>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</si>
  <si>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</si>
  <si>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</si>
  <si>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</si>
  <si>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</si>
  <si>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</si>
  <si>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</si>
  <si>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</si>
  <si>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</si>
  <si>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</si>
  <si>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</si>
  <si>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</si>
  <si>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</si>
  <si>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</si>
  <si>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</si>
  <si>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</si>
  <si>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</si>
  <si>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</si>
  <si>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</si>
  <si>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</si>
  <si>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</si>
  <si>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</si>
  <si>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</si>
  <si>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</si>
  <si>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</si>
  <si>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</si>
  <si>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</si>
  <si>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</si>
  <si>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</si>
  <si>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</si>
  <si>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</si>
  <si>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</si>
  <si>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</si>
  <si>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</si>
  <si>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</si>
  <si>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</si>
  <si>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</si>
  <si>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</si>
  <si>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</si>
  <si>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</si>
  <si>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</si>
  <si>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</si>
  <si>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</si>
  <si>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</si>
  <si>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</si>
  <si>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</si>
  <si>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</si>
  <si>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</si>
  <si>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</si>
  <si>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</si>
  <si>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</si>
  <si>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</si>
  <si>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</si>
  <si>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</si>
  <si>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</si>
  <si>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</si>
  <si>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</si>
  <si>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</si>
  <si>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</si>
  <si>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</si>
  <si>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</si>
  <si>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</si>
  <si>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</si>
  <si>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</si>
  <si>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</si>
  <si>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</si>
  <si>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</si>
  <si>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</si>
  <si>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</si>
  <si>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</si>
  <si>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</si>
  <si>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</si>
  <si>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</si>
  <si>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</si>
  <si>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</si>
  <si>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</si>
  <si>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</si>
  <si>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</si>
  <si>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</si>
  <si>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</si>
  <si>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</si>
  <si>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</si>
  <si>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</si>
  <si>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</si>
  <si>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</si>
  <si>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</si>
  <si>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</si>
  <si>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</si>
  <si>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</si>
  <si>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</si>
  <si>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</si>
  <si>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</si>
  <si>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</si>
  <si>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</si>
  <si>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</si>
  <si>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</si>
  <si>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</si>
  <si>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</si>
  <si>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</si>
  <si>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</si>
  <si>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</si>
  <si>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</si>
  <si>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</si>
  <si>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</si>
  <si>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</si>
  <si>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</si>
  <si>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</si>
  <si>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</si>
  <si>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</si>
  <si>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</si>
  <si>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</si>
  <si>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</si>
  <si>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</si>
  <si>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</si>
  <si>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</si>
  <si>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</si>
  <si>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</si>
  <si>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</si>
  <si>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</si>
  <si>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</si>
  <si>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</si>
  <si>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</si>
  <si>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</si>
  <si>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</si>
  <si>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</si>
  <si>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</si>
  <si>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</si>
  <si>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</si>
  <si>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</si>
  <si>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</si>
  <si>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</si>
  <si>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</si>
  <si>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</si>
  <si>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</si>
  <si>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</si>
  <si>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</si>
  <si>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</si>
  <si>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</si>
  <si>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</si>
  <si>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</si>
  <si>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</si>
  <si>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</si>
  <si>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</si>
  <si>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</si>
  <si>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</si>
  <si>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</si>
  <si>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</si>
  <si>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</si>
  <si>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</si>
  <si>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</si>
  <si>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</si>
  <si>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</si>
  <si>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</si>
  <si>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</si>
  <si>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</si>
  <si>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</si>
  <si>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</si>
  <si>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</si>
  <si>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</si>
  <si>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</si>
  <si>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</si>
  <si>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</si>
  <si>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</si>
  <si>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</si>
  <si>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</si>
  <si>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</si>
  <si>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</si>
  <si>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</si>
  <si>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</si>
  <si>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</si>
  <si>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</si>
  <si>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</si>
  <si>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</si>
  <si>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</si>
  <si>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</si>
  <si>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</si>
  <si>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</si>
  <si>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</si>
  <si>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</si>
  <si>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</si>
  <si>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</si>
  <si>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</si>
  <si>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</si>
  <si>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</si>
  <si>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</si>
  <si>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</si>
  <si>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</si>
  <si>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</si>
  <si>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</si>
  <si>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</si>
  <si>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</si>
  <si>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</si>
  <si>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</si>
  <si>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</si>
  <si>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</si>
  <si>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</si>
  <si>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</si>
  <si>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</si>
  <si>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</si>
  <si>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</si>
  <si>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</si>
  <si>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</si>
  <si>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</si>
  <si>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</si>
  <si>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</si>
  <si>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</si>
  <si>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</si>
  <si>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</si>
  <si>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</si>
  <si>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</si>
  <si>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</si>
  <si>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</si>
  <si>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</si>
  <si>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</si>
  <si>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</si>
  <si>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</si>
  <si>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</si>
  <si>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</si>
  <si>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</si>
  <si>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</si>
  <si>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</si>
  <si>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</si>
  <si>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</si>
  <si>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</si>
  <si>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</si>
  <si>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</si>
  <si>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</si>
  <si>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</si>
  <si>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</si>
  <si>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</si>
  <si>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</si>
  <si>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</si>
  <si>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</si>
  <si>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</si>
  <si>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</si>
  <si>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</si>
  <si>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</si>
  <si>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</si>
  <si>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</si>
  <si>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</si>
  <si>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</si>
  <si>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</si>
  <si>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</si>
  <si>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</si>
  <si>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</si>
  <si>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</si>
  <si>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</si>
  <si>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</si>
  <si>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</si>
  <si>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</si>
  <si>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</si>
  <si>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</si>
  <si>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</si>
  <si>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</si>
  <si>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</si>
  <si>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</si>
  <si>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</si>
  <si>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</si>
  <si>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</si>
  <si>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</si>
  <si>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</si>
  <si>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</si>
  <si>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</si>
  <si>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</si>
  <si>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</si>
  <si>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</si>
  <si>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</si>
  <si>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</si>
  <si>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</si>
  <si>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</si>
  <si>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</si>
  <si>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</si>
  <si>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</si>
  <si>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</si>
  <si>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</si>
  <si>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</si>
  <si>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</si>
  <si>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</si>
  <si>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</si>
  <si>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</si>
  <si>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</si>
  <si>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</si>
  <si>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</si>
  <si>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</si>
  <si>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</si>
  <si>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</si>
  <si>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</si>
  <si>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</si>
  <si>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</si>
  <si>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</si>
  <si>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</si>
  <si>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</si>
  <si>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</si>
  <si>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</si>
  <si>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</si>
  <si>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</si>
  <si>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</si>
  <si>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</si>
  <si>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</si>
  <si>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</si>
  <si>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</si>
  <si>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</si>
  <si>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</si>
  <si>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</si>
  <si>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</si>
  <si>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</si>
  <si>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</si>
  <si>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</si>
  <si>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</si>
  <si>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</si>
  <si>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</si>
  <si>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</si>
  <si>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</si>
  <si>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</si>
  <si>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</si>
  <si>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</si>
  <si>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</si>
  <si>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</si>
  <si>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</si>
  <si>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</si>
  <si>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</si>
  <si>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</si>
  <si>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</si>
  <si>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</si>
  <si>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</si>
  <si>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</si>
  <si>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</si>
  <si>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</si>
  <si>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</si>
  <si>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</si>
  <si>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</si>
  <si>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</si>
  <si>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</si>
  <si>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</si>
  <si>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</si>
  <si>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</si>
  <si>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</si>
  <si>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</si>
  <si>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</si>
  <si>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</si>
  <si>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</si>
  <si>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</si>
  <si>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</si>
  <si>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</si>
  <si>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</si>
  <si>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</si>
  <si>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</si>
  <si>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</si>
  <si>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</si>
  <si>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</si>
  <si>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</si>
  <si>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</si>
  <si>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</si>
  <si>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</si>
  <si>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</si>
  <si>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</si>
  <si>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</si>
  <si>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</si>
  <si>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</si>
  <si>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</si>
  <si>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</si>
  <si>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</si>
  <si>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</si>
  <si>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</si>
  <si>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</si>
  <si>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</si>
  <si>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</si>
  <si>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</si>
  <si>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</si>
  <si>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</si>
  <si>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</si>
  <si>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</si>
  <si>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</si>
  <si>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</si>
  <si>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</si>
  <si>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</si>
  <si>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</si>
  <si>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</si>
  <si>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</si>
  <si>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</si>
  <si>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</si>
  <si>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</si>
  <si>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</si>
  <si>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</si>
  <si>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</si>
  <si>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</si>
  <si>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</si>
  <si>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</si>
  <si>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</si>
  <si>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</si>
  <si>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</si>
  <si>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</si>
  <si>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</si>
  <si>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</si>
  <si>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</si>
  <si>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</si>
  <si>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</si>
  <si>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</si>
  <si>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</si>
  <si>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</si>
  <si>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</si>
  <si>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</si>
  <si>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</si>
  <si>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</si>
  <si>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</si>
  <si>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</si>
  <si>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</si>
  <si>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</si>
  <si>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</si>
  <si>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</si>
  <si>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</si>
  <si>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</si>
  <si>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</si>
  <si>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</si>
  <si>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</si>
  <si>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</si>
  <si>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</si>
  <si>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</si>
  <si>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</si>
  <si>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</si>
  <si>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</si>
  <si>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</si>
  <si>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</si>
  <si>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</si>
  <si>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</si>
  <si>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</si>
  <si>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</si>
  <si>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</si>
  <si>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</si>
  <si>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</si>
  <si>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</si>
  <si>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</si>
  <si>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</si>
  <si>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</si>
  <si>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</si>
  <si>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</si>
  <si>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</si>
  <si>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</si>
  <si>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</si>
  <si>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</si>
  <si>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</si>
  <si>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</si>
  <si>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</si>
  <si>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</si>
  <si>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</si>
  <si>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</si>
  <si>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</si>
  <si>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</si>
  <si>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</si>
  <si>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</si>
  <si>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</si>
  <si>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</si>
  <si>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</si>
  <si>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</si>
  <si>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</si>
  <si>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</si>
  <si>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</si>
  <si>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</si>
  <si>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</si>
  <si>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</si>
  <si>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</si>
  <si>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</si>
  <si>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</si>
  <si>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</si>
  <si>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</si>
  <si>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</si>
  <si>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</si>
  <si>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</si>
  <si>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</si>
  <si>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</si>
  <si>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</si>
  <si>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</si>
  <si>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</si>
  <si>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</si>
  <si>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</si>
  <si>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</si>
  <si>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</si>
  <si>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</si>
  <si>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</si>
  <si>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</si>
  <si>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</si>
  <si>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</si>
  <si>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</si>
  <si>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</si>
  <si>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</si>
  <si>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</si>
  <si>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</si>
  <si>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</si>
  <si>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</si>
  <si>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</si>
  <si>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</si>
  <si>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</si>
  <si>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</si>
  <si>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</si>
  <si>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</si>
  <si>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</si>
  <si>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</si>
  <si>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</si>
  <si>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</si>
  <si>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</si>
  <si>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</si>
  <si>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</si>
  <si>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</si>
  <si>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</si>
  <si>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</si>
  <si>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</si>
  <si>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</si>
  <si>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</si>
  <si>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</si>
  <si>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</si>
  <si>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</si>
  <si>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</si>
  <si>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</si>
  <si>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</si>
  <si>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</si>
  <si>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</si>
  <si>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</si>
  <si>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</si>
  <si>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</si>
  <si>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</si>
  <si>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</si>
  <si>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</si>
  <si>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</si>
  <si>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</si>
  <si>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</si>
  <si>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</si>
  <si>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</si>
  <si>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</si>
  <si>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</si>
  <si>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</si>
  <si>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</si>
  <si>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</si>
  <si>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</si>
  <si>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</si>
  <si>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</si>
  <si>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</si>
  <si>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</si>
  <si>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</si>
  <si>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</si>
  <si>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</si>
  <si>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</si>
  <si>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</si>
  <si>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</si>
  <si>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</si>
  <si>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</si>
  <si>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</si>
  <si>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</si>
  <si>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</si>
  <si>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</si>
  <si>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</si>
  <si>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</si>
  <si>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</si>
  <si>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</si>
  <si>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</si>
  <si>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</si>
  <si>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</si>
  <si>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</si>
  <si>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</si>
  <si>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</si>
  <si>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</si>
  <si>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</si>
  <si>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</si>
  <si>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</si>
  <si>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</si>
  <si>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</si>
  <si>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</si>
  <si>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</si>
  <si>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</si>
  <si>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</si>
  <si>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</si>
  <si>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</si>
  <si>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</si>
  <si>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</si>
  <si>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</si>
  <si>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</si>
  <si>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</si>
  <si>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</si>
  <si>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</si>
  <si>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</si>
  <si>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</si>
  <si>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</si>
  <si>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</si>
  <si>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</si>
  <si>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</si>
  <si>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</si>
  <si>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</si>
  <si>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</si>
  <si>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</si>
  <si>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</si>
  <si>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</si>
  <si>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</si>
  <si>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</si>
  <si>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</si>
  <si>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</si>
  <si>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</si>
  <si>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</si>
  <si>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</si>
  <si>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</si>
  <si>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</si>
  <si>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</si>
  <si>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</si>
  <si>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</si>
  <si>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</si>
  <si>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</si>
  <si>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</si>
  <si>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</si>
  <si>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</si>
  <si>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</si>
  <si>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</si>
  <si>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</si>
  <si>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</si>
  <si>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</si>
  <si>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</si>
  <si>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</si>
  <si>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</si>
  <si>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</si>
  <si>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</si>
  <si>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</si>
  <si>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</si>
  <si>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</si>
  <si>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</si>
  <si>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</si>
  <si>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</si>
  <si>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</si>
  <si>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</si>
  <si>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</si>
  <si>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</si>
  <si>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</si>
  <si>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</si>
  <si>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</si>
  <si>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</si>
  <si>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</si>
  <si>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</si>
  <si>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</si>
  <si>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</si>
  <si>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</si>
  <si>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</si>
  <si>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</si>
  <si>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</si>
  <si>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</si>
  <si>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</si>
  <si>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</si>
  <si>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</si>
  <si>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</si>
  <si>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</si>
  <si>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</si>
  <si>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</si>
  <si>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</si>
  <si>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</si>
  <si>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</si>
  <si>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</si>
  <si>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</si>
  <si>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</si>
  <si>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</si>
  <si>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</si>
  <si>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</si>
  <si>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</si>
  <si>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</si>
  <si>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</si>
  <si>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</si>
  <si>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</si>
  <si>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</si>
  <si>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</si>
  <si>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</si>
  <si>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</si>
  <si>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</si>
  <si>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</si>
  <si>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</si>
  <si>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</si>
  <si>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</si>
  <si>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</si>
  <si>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</si>
  <si>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</si>
  <si>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</si>
  <si>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</si>
  <si>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</si>
  <si>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</si>
  <si>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</si>
  <si>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</si>
  <si>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</si>
  <si>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</si>
  <si>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</si>
  <si>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</si>
  <si>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</si>
  <si>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</si>
  <si>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</si>
  <si>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</si>
  <si>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</si>
  <si>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</si>
  <si>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</si>
  <si>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</si>
  <si>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</si>
  <si>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</si>
  <si>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</si>
  <si>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</si>
  <si>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</si>
  <si>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</si>
  <si>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</si>
  <si>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</si>
  <si>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</si>
  <si>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</si>
  <si>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</si>
  <si>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</si>
  <si>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</si>
  <si>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</si>
  <si>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</si>
  <si>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</si>
  <si>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</si>
  <si>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</si>
  <si>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</si>
  <si>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</si>
  <si>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</si>
  <si>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</si>
  <si>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</si>
  <si>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</si>
  <si>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</si>
  <si>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</si>
  <si>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</si>
  <si>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</si>
  <si>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</si>
  <si>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</si>
  <si>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</si>
  <si>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</si>
  <si>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</si>
  <si>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</si>
  <si>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</si>
  <si>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</si>
  <si>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</si>
  <si>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</si>
  <si>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</si>
  <si>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</si>
  <si>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</si>
  <si>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</si>
  <si>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</si>
  <si>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</si>
  <si>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</si>
  <si>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</si>
  <si>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</si>
  <si>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</si>
  <si>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</si>
  <si>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</si>
  <si>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</si>
  <si>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</si>
  <si>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</si>
  <si>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</si>
  <si>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</si>
  <si>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</si>
  <si>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</si>
  <si>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</si>
  <si>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</si>
  <si>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</si>
  <si>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</si>
  <si>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</si>
  <si>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</si>
  <si>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</si>
  <si>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</si>
  <si>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</si>
  <si>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</si>
  <si>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</si>
  <si>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</si>
  <si>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</si>
  <si>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</si>
  <si>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</si>
  <si>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</si>
  <si>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</si>
  <si>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</si>
  <si>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</si>
  <si>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</si>
  <si>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</si>
  <si>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</si>
  <si>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</si>
  <si>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</si>
  <si>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</si>
  <si>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</si>
  <si>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</si>
  <si>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</si>
  <si>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</si>
  <si>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</si>
  <si>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</si>
  <si>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</si>
  <si>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</si>
  <si>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</si>
  <si>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</si>
  <si>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</si>
  <si>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</si>
  <si>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</si>
  <si>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</si>
  <si>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</si>
  <si>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</si>
  <si>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</si>
  <si>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</si>
  <si>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</si>
  <si>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</si>
  <si>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</si>
  <si>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</si>
  <si>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</si>
  <si>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</si>
  <si>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</si>
  <si>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</si>
  <si>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</si>
  <si>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</si>
  <si>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</si>
  <si>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</si>
  <si>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</si>
  <si>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</si>
  <si>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</si>
  <si>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</si>
  <si>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</si>
  <si>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</si>
  <si>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</si>
  <si>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</si>
  <si>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</si>
  <si>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</si>
  <si>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</si>
  <si>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</si>
  <si>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</si>
  <si>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</si>
  <si>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</si>
  <si>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</si>
  <si>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</si>
  <si>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</si>
  <si>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</si>
  <si>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</si>
  <si>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</si>
  <si>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</si>
  <si>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</si>
  <si>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</si>
  <si>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</si>
  <si>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</si>
  <si>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</si>
  <si>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</si>
  <si>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</si>
  <si>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</si>
  <si>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</si>
  <si>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</si>
  <si>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</si>
  <si>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</si>
  <si>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</si>
  <si>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</si>
  <si>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</si>
  <si>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</si>
  <si>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</si>
  <si>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</si>
  <si>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</si>
  <si>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</si>
  <si>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</si>
  <si>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</si>
  <si>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</si>
  <si>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</si>
  <si>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</si>
  <si>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</si>
  <si>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</si>
  <si>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</si>
  <si>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</si>
  <si>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</si>
  <si>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</si>
  <si>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</si>
  <si>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</si>
  <si>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</si>
  <si>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</si>
  <si>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</si>
  <si>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</si>
  <si>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</si>
  <si>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</si>
  <si>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</si>
  <si>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</si>
  <si>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</si>
  <si>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</si>
  <si>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</si>
  <si>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</si>
  <si>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</si>
  <si>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</si>
  <si>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</si>
  <si>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</si>
  <si>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</si>
  <si>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</si>
  <si>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</si>
  <si>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</si>
  <si>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</si>
  <si>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</si>
  <si>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</si>
  <si>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</si>
  <si>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</si>
  <si>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</si>
  <si>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</si>
  <si>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</si>
  <si>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</si>
  <si>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</si>
  <si>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</si>
  <si>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</si>
  <si>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</si>
  <si>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</si>
  <si>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</si>
  <si>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</si>
  <si>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</si>
  <si>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</si>
  <si>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</si>
  <si>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</si>
  <si>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</si>
  <si>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</si>
  <si>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</si>
  <si>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</si>
  <si>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</si>
  <si>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</si>
  <si>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</si>
  <si>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</si>
  <si>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</si>
  <si>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</si>
  <si>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</si>
  <si>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</si>
  <si>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</si>
  <si>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</si>
  <si>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</si>
  <si>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</si>
  <si>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</si>
  <si>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</si>
  <si>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</si>
  <si>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</si>
  <si>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</si>
  <si>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</si>
  <si>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</si>
  <si>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</si>
  <si>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</si>
  <si>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</si>
  <si>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</si>
  <si>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</si>
  <si>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</si>
  <si>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</si>
  <si>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</si>
  <si>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</si>
  <si>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</si>
  <si>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</si>
  <si>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</si>
  <si>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</si>
  <si>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</si>
  <si>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</si>
  <si>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</si>
  <si>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</si>
  <si>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</si>
  <si>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</si>
  <si>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</si>
  <si>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</si>
  <si>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</si>
  <si>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</si>
  <si>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</si>
  <si>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</si>
  <si>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</si>
  <si>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</si>
  <si>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</si>
  <si>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</si>
  <si>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</si>
  <si>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</si>
  <si>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</si>
  <si>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</si>
  <si>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</si>
  <si>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</si>
  <si>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</si>
  <si>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</si>
  <si>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</si>
  <si>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</si>
  <si>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</si>
  <si>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</si>
  <si>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</si>
  <si>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</si>
  <si>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</si>
  <si>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</si>
  <si>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</si>
  <si>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</si>
  <si>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</si>
  <si>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</si>
  <si>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</si>
  <si>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</si>
  <si>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</si>
  <si>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</si>
  <si>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</si>
  <si>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</si>
  <si>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</si>
  <si>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</si>
  <si>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</si>
  <si>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</si>
  <si>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</si>
  <si>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</si>
  <si>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</si>
  <si>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</si>
  <si>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</si>
  <si>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</si>
  <si>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</si>
  <si>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</si>
  <si>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</si>
  <si>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</si>
  <si>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</si>
  <si>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</si>
  <si>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</si>
  <si>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</si>
  <si>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</si>
  <si>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</si>
  <si>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</si>
  <si>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</si>
  <si>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</si>
  <si>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</si>
  <si>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</si>
  <si>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</si>
  <si>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</si>
  <si>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</si>
  <si>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</si>
  <si>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</si>
  <si>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</si>
  <si>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</si>
  <si>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</si>
  <si>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</si>
  <si>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</si>
  <si>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</si>
  <si>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</si>
  <si>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</si>
  <si>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</si>
  <si>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</si>
  <si>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</si>
  <si>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</si>
  <si>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</si>
  <si>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</si>
  <si>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</si>
  <si>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</si>
  <si>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</si>
  <si>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</si>
  <si>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</si>
  <si>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</si>
  <si>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</si>
  <si>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</si>
  <si>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</si>
  <si>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</si>
  <si>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</si>
  <si>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</si>
  <si>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</si>
  <si>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</si>
  <si>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</si>
  <si>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</si>
  <si>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</si>
  <si>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</si>
  <si>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</si>
  <si>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</si>
  <si>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</si>
  <si>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</si>
  <si>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</si>
  <si>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</si>
  <si>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</si>
  <si>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</si>
  <si>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</si>
  <si>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</si>
  <si>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</si>
  <si>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</si>
  <si>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</si>
  <si>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</si>
  <si>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</si>
  <si>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</si>
  <si>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</si>
  <si>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</si>
  <si>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</si>
  <si>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</si>
  <si>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</si>
  <si>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</si>
  <si>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</si>
  <si>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</si>
  <si>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</si>
  <si>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</si>
  <si>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</si>
  <si>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</si>
  <si>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</si>
  <si>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</si>
  <si>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</si>
  <si>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</si>
  <si>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</si>
  <si>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</si>
  <si>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</si>
  <si>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</si>
  <si>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</si>
  <si>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</si>
  <si>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</si>
  <si>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</si>
  <si>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</si>
  <si>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</si>
  <si>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</si>
  <si>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</si>
  <si>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</si>
  <si>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</si>
  <si>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</si>
  <si>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</si>
  <si>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</si>
  <si>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</si>
  <si>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</si>
  <si>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</si>
  <si>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</si>
  <si>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</si>
  <si>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</si>
  <si>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</si>
  <si>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</si>
  <si>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</si>
  <si>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</si>
  <si>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</si>
  <si>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</si>
  <si>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</si>
  <si>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</si>
  <si>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</si>
  <si>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</si>
  <si>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</si>
  <si>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</si>
  <si>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</si>
  <si>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</si>
  <si>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</si>
  <si>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</si>
  <si>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</si>
  <si>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</si>
  <si>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</si>
  <si>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</si>
  <si>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</si>
  <si>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</si>
  <si>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</si>
  <si>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</si>
  <si>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</si>
  <si>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</si>
  <si>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</si>
  <si>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</si>
  <si>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</si>
  <si>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</si>
  <si>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</si>
  <si>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</si>
  <si>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</si>
  <si>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</si>
  <si>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</si>
  <si>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</si>
  <si>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</si>
  <si>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</si>
  <si>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</si>
  <si>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</si>
  <si>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</si>
  <si>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</si>
  <si>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</si>
  <si>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</si>
  <si>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</si>
  <si>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</si>
  <si>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</si>
  <si>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</si>
  <si>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</si>
  <si>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</si>
  <si>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</si>
  <si>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</si>
  <si>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</si>
  <si>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</si>
  <si>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</si>
  <si>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</si>
  <si>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</si>
  <si>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</si>
  <si>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</si>
  <si>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</si>
  <si>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</si>
  <si>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</si>
  <si>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</si>
  <si>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</si>
  <si>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</si>
  <si>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</si>
  <si>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</si>
  <si>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</si>
  <si>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</si>
  <si>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</si>
  <si>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</si>
  <si>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</si>
  <si>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</si>
  <si>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</si>
  <si>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</si>
  <si>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</si>
  <si>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</si>
  <si>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</si>
  <si>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</si>
  <si>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</si>
  <si>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</si>
  <si>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</si>
  <si>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</si>
  <si>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</si>
  <si>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</si>
  <si>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</si>
  <si>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</si>
  <si>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</si>
  <si>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</si>
  <si>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</si>
  <si>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</si>
  <si>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</si>
  <si>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</si>
  <si>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</si>
  <si>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</si>
  <si>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</si>
  <si>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</si>
  <si>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</si>
  <si>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</si>
  <si>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</si>
  <si>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</si>
  <si>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</si>
  <si>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</si>
  <si>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</si>
  <si>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</si>
  <si>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</si>
  <si>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</si>
  <si>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</si>
  <si>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</si>
  <si>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</si>
  <si>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</si>
  <si>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</si>
  <si>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</si>
  <si>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</si>
  <si>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</si>
  <si>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</si>
  <si>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</si>
  <si>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</si>
  <si>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</si>
  <si>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</si>
  <si>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</si>
  <si>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</si>
  <si>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</si>
  <si>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</si>
  <si>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</si>
  <si>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</si>
  <si>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</si>
  <si>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</si>
  <si>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</si>
  <si>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</si>
  <si>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</si>
  <si>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</si>
  <si>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</si>
  <si>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</si>
  <si>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</si>
  <si>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</si>
  <si>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</si>
  <si>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</si>
  <si>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</si>
  <si>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</si>
  <si>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</si>
  <si>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</si>
  <si>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</si>
  <si>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</si>
  <si>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</si>
  <si>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</si>
  <si>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</si>
  <si>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</si>
  <si>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</si>
  <si>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</si>
  <si>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</si>
  <si>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</si>
  <si>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</si>
  <si>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</si>
  <si>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</si>
  <si>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</si>
  <si>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</si>
  <si>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</si>
  <si>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</si>
  <si>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</si>
  <si>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</si>
  <si>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</si>
  <si>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</si>
  <si>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</si>
  <si>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</si>
  <si>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</si>
  <si>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</si>
  <si>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</si>
  <si>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</si>
  <si>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</si>
  <si>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</si>
  <si>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</si>
  <si>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</si>
  <si>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</si>
  <si>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</si>
  <si>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</si>
  <si>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</si>
  <si>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</si>
  <si>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</si>
  <si>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</si>
  <si>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</si>
  <si>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</si>
  <si>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</si>
  <si>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</si>
  <si>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</si>
  <si>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</si>
  <si>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</si>
  <si>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</si>
  <si>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</si>
  <si>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</si>
  <si>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</si>
  <si>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</si>
  <si>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</si>
  <si>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</si>
  <si>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</si>
  <si>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</si>
  <si>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</si>
  <si>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</si>
  <si>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</si>
  <si>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</si>
  <si>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</si>
  <si>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</si>
  <si>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</si>
  <si>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</si>
  <si>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</si>
  <si>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</si>
  <si>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</si>
  <si>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</si>
  <si>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</si>
  <si>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</si>
  <si>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</si>
  <si>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</si>
  <si>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</si>
  <si>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</si>
  <si>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</si>
  <si>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</si>
  <si>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</si>
  <si>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</si>
  <si>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</si>
  <si>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</si>
  <si>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</si>
  <si>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</si>
  <si>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</si>
  <si>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</si>
  <si>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</si>
  <si>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</si>
  <si>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</si>
  <si>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</si>
  <si>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</si>
  <si>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</si>
  <si>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</si>
  <si>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</si>
  <si>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</si>
  <si>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</si>
  <si>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</si>
  <si>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</si>
  <si>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</si>
  <si>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</si>
  <si>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</si>
  <si>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</si>
  <si>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</si>
  <si>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</si>
  <si>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</si>
  <si>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</si>
  <si>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</si>
  <si>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</si>
  <si>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</si>
  <si>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</si>
  <si>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</si>
  <si>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</si>
  <si>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</si>
  <si>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</si>
  <si>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</si>
  <si>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</si>
  <si>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</si>
  <si>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</si>
  <si>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</si>
  <si>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</si>
  <si>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</si>
  <si>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</si>
  <si>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</si>
  <si>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</si>
  <si>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</si>
  <si>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</si>
  <si>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</si>
  <si>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</si>
  <si>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</si>
  <si>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</si>
  <si>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</si>
  <si>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</si>
  <si>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</si>
  <si>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</si>
  <si>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</si>
  <si>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</si>
  <si>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</si>
  <si>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</si>
  <si>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</si>
  <si>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</si>
  <si>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</si>
  <si>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</si>
  <si>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</si>
  <si>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</si>
  <si>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</si>
  <si>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</si>
  <si>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</si>
  <si>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</si>
  <si>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</si>
  <si>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</si>
  <si>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</si>
  <si>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</si>
  <si>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</si>
  <si>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</si>
  <si>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</si>
  <si>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</si>
  <si>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</si>
  <si>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</si>
  <si>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</si>
  <si>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</si>
  <si>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</si>
  <si>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</si>
  <si>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</si>
  <si>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</si>
  <si>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</si>
  <si>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</si>
  <si>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</si>
  <si>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</si>
  <si>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</si>
  <si>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</si>
  <si>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</si>
  <si>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</si>
  <si>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</si>
  <si>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</si>
  <si>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</si>
  <si>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</si>
  <si>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</si>
  <si>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</si>
  <si>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</si>
  <si>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</si>
  <si>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</si>
  <si>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</si>
  <si>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</si>
  <si>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</si>
  <si>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</si>
  <si>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</si>
  <si>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</si>
  <si>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</si>
  <si>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</si>
  <si>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</si>
  <si>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</si>
  <si>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</si>
  <si>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</si>
  <si>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</si>
  <si>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</si>
  <si>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</si>
  <si>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</si>
  <si>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</si>
  <si>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</si>
  <si>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</si>
  <si>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</si>
  <si>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</si>
  <si>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</si>
  <si>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</si>
  <si>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</si>
  <si>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</si>
  <si>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</si>
  <si>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</si>
  <si>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</si>
  <si>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</si>
  <si>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</si>
  <si>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</si>
  <si>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</si>
  <si>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</si>
  <si>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</si>
  <si>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</si>
  <si>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</si>
  <si>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</si>
  <si>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</si>
  <si>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</si>
  <si>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</si>
  <si>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</si>
  <si>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</si>
  <si>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</si>
  <si>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</si>
  <si>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</si>
  <si>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</si>
  <si>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</si>
  <si>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</si>
  <si>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</si>
  <si>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</si>
  <si>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</si>
  <si>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</si>
  <si>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</si>
  <si>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</si>
  <si>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</si>
  <si>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</si>
  <si>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</si>
  <si>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</si>
  <si>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</si>
  <si>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</si>
  <si>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</si>
  <si>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</si>
  <si>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</si>
  <si>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</si>
  <si>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</si>
  <si>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</si>
  <si>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</si>
  <si>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</si>
  <si>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</si>
  <si>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</si>
  <si>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</si>
  <si>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</si>
  <si>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</si>
  <si>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</si>
  <si>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</si>
  <si>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</si>
  <si>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</si>
  <si>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</si>
  <si>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</si>
  <si>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</si>
  <si>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</si>
  <si>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</si>
  <si>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</si>
  <si>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</si>
  <si>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</si>
  <si>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</si>
  <si>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</si>
  <si>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</si>
  <si>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</si>
  <si>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</si>
  <si>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</si>
  <si>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</si>
  <si>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</si>
  <si>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</si>
  <si>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</si>
  <si>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</si>
  <si>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</si>
  <si>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</si>
  <si>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</si>
  <si>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</si>
  <si>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</si>
  <si>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</si>
  <si>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</si>
  <si>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</si>
  <si>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</si>
  <si>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</si>
  <si>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</si>
  <si>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</si>
  <si>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</si>
  <si>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</si>
  <si>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</si>
  <si>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</si>
  <si>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</si>
  <si>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</si>
  <si>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</si>
  <si>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</si>
  <si>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</si>
  <si>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</si>
  <si>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</si>
  <si>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</si>
  <si>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</si>
  <si>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</si>
  <si>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</si>
  <si>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</si>
  <si>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</si>
  <si>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</si>
  <si>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</si>
  <si>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</si>
  <si>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</si>
  <si>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</si>
  <si>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</si>
  <si>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</si>
  <si>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</si>
  <si>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</si>
  <si>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</si>
  <si>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</si>
  <si>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</si>
  <si>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</si>
  <si>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</si>
  <si>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</si>
  <si>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</si>
  <si>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</si>
  <si>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</si>
  <si>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</si>
  <si>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</si>
  <si>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</si>
  <si>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</si>
  <si>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</si>
  <si>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</si>
  <si>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</si>
  <si>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</si>
  <si>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</si>
  <si>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</si>
  <si>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</si>
  <si>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</si>
  <si>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</si>
  <si>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</si>
  <si>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</si>
  <si>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</si>
  <si>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</si>
  <si>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</si>
  <si>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</si>
  <si>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</si>
  <si>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</si>
  <si>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</si>
  <si>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</si>
  <si>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</si>
  <si>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</si>
  <si>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</si>
  <si>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</si>
  <si>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</si>
  <si>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</si>
  <si>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</si>
  <si>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</si>
  <si>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</si>
  <si>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</si>
  <si>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</si>
  <si>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</si>
  <si>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</si>
  <si>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</si>
  <si>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</si>
  <si>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</si>
  <si>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</si>
  <si>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</si>
  <si>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</si>
  <si>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</si>
  <si>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</si>
  <si>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</si>
  <si>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</si>
  <si>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</si>
  <si>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</si>
  <si>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</si>
  <si>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</si>
  <si>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</si>
  <si>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</si>
  <si>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</si>
  <si>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</si>
  <si>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</si>
  <si>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</si>
  <si>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</si>
  <si>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</si>
  <si>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</si>
  <si>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</si>
  <si>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</si>
  <si>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</si>
  <si>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</si>
  <si>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</si>
  <si>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</si>
  <si>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</si>
  <si>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</si>
  <si>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</si>
  <si>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</si>
  <si>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</si>
  <si>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</si>
  <si>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</si>
  <si>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</si>
  <si>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</si>
  <si>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</si>
  <si>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</si>
  <si>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</si>
  <si>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</si>
  <si>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</si>
  <si>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</si>
  <si>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</si>
  <si>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</si>
  <si>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</si>
  <si>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</si>
  <si>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</si>
  <si>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</si>
  <si>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</si>
  <si>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</si>
  <si>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</si>
  <si>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</si>
  <si>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</si>
  <si>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</si>
  <si>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</si>
  <si>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</si>
  <si>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</si>
  <si>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</si>
  <si>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</si>
  <si>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</si>
  <si>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</si>
  <si>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</si>
  <si>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</si>
  <si>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</si>
  <si>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</si>
  <si>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</si>
  <si>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</si>
  <si>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</si>
  <si>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</si>
  <si>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</si>
  <si>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</si>
  <si>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</si>
  <si>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</si>
  <si>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</si>
  <si>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</si>
  <si>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</si>
  <si>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</si>
  <si>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</si>
  <si>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</si>
  <si>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</si>
  <si>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</si>
  <si>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</si>
  <si>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</si>
  <si>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</si>
  <si>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</si>
  <si>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</si>
  <si>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</si>
  <si>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</si>
  <si>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</si>
  <si>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</si>
  <si>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</si>
  <si>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</si>
  <si>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</si>
  <si>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</si>
  <si>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</si>
  <si>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</si>
  <si>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</si>
  <si>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</si>
  <si>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</si>
  <si>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</si>
  <si>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</si>
  <si>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</si>
  <si>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</si>
  <si>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</si>
  <si>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</si>
  <si>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</si>
  <si>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</si>
  <si>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</si>
  <si>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</si>
  <si>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</si>
  <si>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</si>
  <si>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</si>
  <si>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</si>
  <si>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</si>
  <si>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</si>
  <si>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</si>
  <si>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</si>
  <si>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</si>
  <si>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</si>
  <si>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</si>
  <si>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</si>
  <si>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</si>
  <si>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</si>
  <si>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</si>
  <si>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</si>
  <si>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</si>
  <si>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</si>
  <si>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</si>
  <si>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</si>
  <si>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</si>
  <si>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</si>
  <si>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</si>
  <si>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</si>
  <si>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</si>
  <si>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</si>
  <si>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</si>
  <si>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</si>
  <si>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</si>
  <si>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</si>
  <si>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</si>
  <si>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</si>
  <si>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</si>
  <si>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</si>
  <si>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</si>
  <si>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</si>
  <si>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</si>
  <si>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</si>
  <si>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</si>
  <si>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</si>
  <si>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</si>
  <si>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</si>
  <si>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</si>
  <si>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</si>
  <si>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</si>
  <si>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</si>
  <si>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</si>
  <si>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</si>
  <si>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</si>
  <si>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</si>
  <si>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</si>
  <si>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</si>
  <si>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</si>
  <si>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</si>
  <si>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</si>
  <si>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</si>
  <si>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</si>
  <si>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</si>
  <si>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</si>
  <si>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</si>
  <si>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</si>
  <si>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</si>
  <si>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</si>
  <si>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</si>
  <si>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</si>
  <si>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</si>
  <si>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</si>
  <si>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</si>
  <si>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</si>
  <si>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</si>
  <si>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</si>
  <si>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</si>
  <si>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</si>
  <si>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</si>
  <si>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</si>
  <si>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</si>
  <si>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</si>
  <si>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</si>
  <si>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</si>
  <si>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</si>
  <si>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</si>
  <si>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</si>
  <si>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</si>
  <si>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</si>
  <si>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</si>
  <si>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</si>
  <si>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</si>
  <si>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</si>
  <si>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</si>
  <si>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</si>
  <si>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</si>
  <si>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</si>
  <si>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</si>
  <si>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</si>
  <si>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</si>
  <si>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</si>
  <si>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</si>
  <si>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</si>
  <si>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</si>
  <si>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</si>
  <si>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</si>
  <si>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</si>
  <si>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</si>
  <si>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</si>
  <si>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</si>
  <si>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</si>
  <si>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</si>
  <si>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</si>
  <si>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</si>
  <si>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</si>
  <si>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</si>
  <si>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</si>
  <si>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</si>
  <si>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</si>
  <si>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</si>
  <si>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</si>
  <si>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</si>
  <si>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</si>
  <si>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</si>
  <si>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</si>
  <si>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</si>
  <si>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</si>
  <si>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</si>
  <si>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</si>
  <si>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</si>
  <si>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</si>
  <si>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</si>
  <si>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</si>
  <si>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</si>
  <si>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</si>
  <si>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</si>
  <si>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</si>
  <si>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</si>
  <si>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</si>
  <si>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</si>
  <si>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</si>
  <si>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</si>
  <si>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</si>
  <si>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</si>
  <si>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</si>
  <si>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</si>
  <si>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</si>
  <si>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</si>
  <si>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</si>
  <si>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</si>
  <si>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</si>
  <si>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</si>
  <si>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</si>
  <si>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</si>
  <si>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</si>
  <si>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</si>
  <si>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</si>
  <si>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</si>
  <si>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</si>
  <si>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</si>
  <si>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</si>
  <si>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</si>
  <si>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</si>
  <si>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</si>
  <si>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</si>
  <si>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</si>
  <si>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</si>
  <si>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</si>
  <si>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</si>
  <si>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</si>
  <si>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</si>
  <si>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</si>
  <si>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</si>
  <si>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</si>
  <si>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</si>
  <si>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</si>
  <si>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</si>
  <si>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</si>
  <si>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</si>
  <si>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</si>
  <si>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</si>
  <si>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</si>
  <si>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</si>
  <si>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</si>
  <si>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</si>
  <si>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</si>
  <si>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</si>
  <si>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</si>
  <si>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</si>
  <si>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</si>
  <si>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</si>
  <si>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</si>
  <si>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</si>
  <si>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</si>
  <si>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</si>
  <si>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</si>
  <si>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</si>
  <si>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</si>
  <si>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</si>
  <si>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</si>
  <si>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</si>
  <si>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</si>
  <si>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</si>
  <si>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</si>
  <si>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</si>
  <si>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</si>
  <si>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</si>
  <si>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</si>
  <si>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</si>
  <si>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</si>
  <si>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</si>
  <si>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</si>
  <si>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</si>
  <si>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</si>
  <si>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</si>
  <si>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</si>
  <si>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</si>
  <si>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</si>
  <si>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</si>
  <si>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</si>
  <si>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</si>
  <si>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</si>
  <si>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</si>
  <si>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</si>
  <si>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</si>
  <si>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</si>
  <si>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</si>
  <si>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</si>
  <si>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</si>
  <si>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</si>
  <si>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</si>
  <si>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</si>
  <si>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</si>
  <si>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</si>
  <si>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</si>
  <si>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</si>
  <si>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</si>
  <si>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</si>
  <si>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</si>
  <si>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</si>
  <si>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</si>
  <si>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</si>
  <si>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</si>
  <si>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</si>
  <si>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</si>
  <si>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</si>
  <si>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</si>
  <si>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</si>
  <si>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</si>
  <si>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</si>
  <si>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</si>
  <si>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</si>
  <si>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</si>
  <si>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</si>
  <si>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</si>
  <si>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</si>
  <si>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</si>
  <si>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</si>
  <si>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</si>
  <si>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</si>
  <si>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</si>
  <si>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</si>
  <si>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</si>
  <si>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</si>
  <si>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</si>
  <si>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</si>
  <si>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</si>
  <si>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</si>
  <si>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</si>
  <si>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</si>
  <si>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</si>
  <si>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</si>
  <si>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</si>
  <si>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</si>
  <si>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</si>
  <si>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</si>
  <si>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</si>
  <si>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</si>
  <si>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</si>
  <si>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</si>
  <si>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</si>
  <si>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</si>
  <si>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</si>
  <si>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</si>
  <si>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</si>
  <si>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</si>
  <si>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</si>
  <si>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</si>
  <si>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</si>
  <si>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</si>
  <si>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</si>
  <si>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</si>
  <si>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</si>
  <si>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</si>
  <si>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</si>
  <si>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</si>
  <si>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</si>
  <si>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</si>
  <si>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</si>
  <si>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</si>
  <si>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</si>
  <si>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</si>
  <si>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</si>
  <si>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</si>
  <si>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</si>
  <si>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</si>
  <si>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</si>
  <si>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</si>
  <si>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</si>
  <si>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</si>
  <si>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</si>
  <si>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</si>
  <si>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</si>
  <si>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</si>
  <si>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</si>
  <si>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</si>
  <si>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</si>
  <si>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</si>
  <si>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</si>
  <si>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</si>
  <si>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</si>
  <si>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</si>
  <si>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</si>
  <si>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</si>
  <si>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</si>
  <si>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</si>
  <si>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</si>
  <si>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</si>
  <si>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</si>
  <si>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</si>
  <si>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</si>
  <si>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</si>
  <si>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</si>
  <si>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</si>
  <si>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</si>
  <si>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</si>
  <si>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</si>
  <si>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</si>
  <si>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</si>
  <si>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</si>
  <si>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</si>
  <si>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</si>
  <si>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</si>
  <si>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</si>
  <si>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</si>
  <si>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</si>
  <si>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</si>
  <si>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</si>
  <si>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</si>
  <si>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</si>
  <si>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</si>
  <si>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</si>
  <si>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</si>
  <si>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</si>
  <si>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</si>
  <si>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</si>
  <si>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</si>
  <si>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</si>
  <si>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</si>
  <si>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</si>
  <si>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</si>
  <si>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</si>
  <si>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</si>
  <si>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</si>
  <si>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</si>
  <si>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</si>
  <si>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</si>
  <si>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</si>
  <si>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</si>
  <si>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</si>
  <si>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</si>
  <si>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</si>
  <si>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</si>
  <si>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</si>
  <si>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</si>
  <si>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</si>
  <si>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</si>
  <si>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</si>
  <si>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</si>
  <si>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</si>
  <si>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</si>
  <si>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</si>
  <si>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</si>
  <si>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</si>
  <si>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</si>
  <si>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</si>
  <si>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</si>
  <si>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</si>
  <si>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</si>
  <si>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</si>
  <si>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</si>
  <si>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</si>
  <si>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</si>
  <si>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</si>
  <si>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</si>
  <si>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</si>
  <si>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</si>
  <si>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</si>
  <si>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</si>
  <si>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</si>
  <si>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</si>
  <si>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</si>
  <si>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</si>
  <si>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</si>
  <si>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</si>
  <si>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</si>
  <si>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</si>
  <si>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</si>
  <si>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</si>
  <si>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</si>
  <si>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</si>
  <si>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</si>
  <si>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</si>
  <si>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</si>
  <si>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</si>
  <si>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</si>
  <si>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</si>
  <si>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</si>
  <si>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</si>
  <si>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</si>
  <si>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</si>
  <si>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</si>
  <si>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</si>
  <si>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</si>
  <si>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</si>
  <si>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</si>
  <si>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</si>
  <si>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</si>
  <si>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</si>
  <si>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</si>
  <si>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</si>
  <si>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</si>
  <si>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</si>
  <si>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</si>
  <si>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</si>
  <si>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</si>
  <si>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</si>
  <si>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</si>
  <si>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</si>
  <si>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</si>
  <si>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</si>
  <si>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</si>
  <si>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</si>
  <si>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</si>
  <si>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</si>
  <si>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</si>
  <si>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</si>
  <si>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</si>
  <si>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</si>
  <si>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</si>
  <si>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</si>
  <si>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</si>
  <si>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</si>
  <si>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</si>
  <si>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</si>
  <si>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</si>
  <si>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</si>
  <si>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</si>
  <si>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</si>
  <si>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</si>
  <si>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</si>
  <si>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</si>
  <si>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</si>
  <si>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</si>
  <si>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</si>
  <si>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</si>
  <si>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</si>
  <si>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</si>
  <si>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</si>
  <si>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</si>
  <si>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</si>
  <si>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</si>
  <si>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</si>
  <si>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</si>
  <si>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</si>
  <si>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</si>
  <si>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</si>
  <si>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</si>
  <si>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</si>
  <si>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</si>
  <si>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</si>
  <si>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</si>
  <si>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</si>
  <si>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</si>
  <si>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</si>
  <si>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</si>
  <si>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</si>
  <si>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</si>
  <si>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</si>
  <si>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</si>
  <si>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</si>
  <si>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</si>
  <si>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</si>
  <si>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</si>
  <si>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</si>
  <si>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</si>
  <si>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</si>
  <si>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</si>
  <si>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</si>
  <si>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</si>
  <si>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</si>
  <si>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</si>
  <si>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</si>
  <si>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</si>
  <si>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</si>
  <si>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</si>
  <si>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</si>
  <si>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</si>
  <si>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</si>
  <si>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</si>
  <si>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</si>
  <si>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</si>
  <si>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</si>
  <si>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</si>
  <si>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</si>
  <si>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</si>
  <si>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</si>
  <si>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</si>
  <si>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</si>
  <si>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</si>
  <si>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</si>
  <si>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</si>
  <si>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</si>
  <si>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</si>
  <si>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</si>
  <si>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</si>
  <si>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</si>
  <si>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</si>
  <si>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</si>
  <si>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</si>
  <si>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</si>
  <si>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</si>
  <si>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</si>
  <si>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</si>
  <si>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</si>
  <si>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</si>
  <si>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</si>
  <si>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</si>
  <si>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</si>
  <si>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</si>
  <si>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</si>
  <si>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</si>
  <si>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</si>
  <si>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</si>
  <si>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</si>
  <si>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</si>
  <si>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</si>
  <si>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</si>
  <si>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</si>
  <si>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</si>
  <si>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</si>
  <si>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</si>
  <si>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</si>
  <si>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</si>
  <si>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</si>
  <si>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</si>
  <si>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</si>
  <si>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</si>
  <si>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</si>
  <si>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</si>
  <si>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</si>
  <si>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</si>
  <si>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</si>
  <si>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</si>
  <si>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</si>
  <si>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</si>
  <si>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</si>
  <si>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</si>
  <si>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</si>
  <si>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</si>
  <si>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</si>
  <si>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</si>
  <si>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</si>
  <si>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</si>
  <si>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</si>
  <si>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</si>
  <si>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</si>
  <si>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</si>
  <si>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</si>
  <si>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</si>
  <si>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</si>
  <si>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</si>
  <si>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</si>
  <si>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</si>
  <si>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</si>
  <si>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</si>
  <si>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</si>
  <si>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</si>
  <si>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</si>
  <si>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</si>
  <si>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</si>
  <si>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</si>
  <si>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</si>
  <si>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</si>
  <si>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</si>
  <si>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</si>
  <si>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</si>
  <si>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</si>
  <si>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</si>
  <si>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</si>
  <si>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</si>
  <si>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</si>
  <si>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</si>
  <si>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</si>
  <si>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</si>
  <si>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</si>
  <si>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</si>
  <si>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</si>
  <si>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</si>
  <si>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</si>
  <si>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</si>
  <si>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</si>
  <si>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</si>
  <si>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</si>
  <si>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</si>
  <si>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</si>
  <si>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</si>
  <si>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</si>
  <si>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</si>
  <si>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</si>
  <si>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</si>
  <si>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</si>
  <si>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</si>
  <si>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</si>
  <si>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</si>
  <si>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</si>
  <si>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</si>
  <si>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</si>
  <si>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</si>
  <si>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</si>
  <si>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</si>
  <si>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</si>
  <si>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</si>
  <si>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</si>
  <si>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</si>
  <si>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</si>
  <si>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</si>
  <si>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</si>
  <si>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</si>
  <si>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</si>
  <si>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</si>
  <si>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</si>
  <si>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</si>
  <si>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</si>
  <si>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</si>
  <si>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</si>
  <si>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</si>
  <si>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</si>
  <si>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</si>
  <si>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</si>
  <si>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</si>
  <si>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</si>
  <si>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</si>
  <si>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</si>
  <si>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</si>
  <si>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</si>
  <si>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</si>
  <si>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</si>
  <si>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</si>
  <si>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</si>
  <si>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</si>
  <si>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</si>
  <si>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</si>
  <si>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</si>
  <si>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</si>
  <si>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</si>
  <si>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</si>
  <si>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</si>
  <si>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</si>
  <si>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</si>
  <si>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</si>
  <si>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</si>
  <si>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</si>
  <si>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</si>
  <si>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</si>
  <si>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</si>
  <si>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</si>
  <si>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</si>
  <si>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</si>
  <si>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</si>
  <si>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</si>
  <si>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</si>
  <si>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</si>
  <si>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</si>
  <si>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</si>
  <si>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</si>
  <si>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</si>
  <si>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</si>
  <si>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</si>
  <si>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</si>
  <si>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</si>
  <si>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</si>
  <si>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</si>
  <si>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</si>
  <si>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</si>
  <si>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</si>
  <si>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</si>
  <si>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</si>
  <si>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</si>
  <si>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</si>
  <si>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</si>
  <si>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</si>
  <si>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</si>
  <si>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</si>
  <si>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</si>
  <si>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</si>
  <si>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</si>
  <si>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</si>
  <si>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</si>
  <si>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</si>
  <si>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</si>
  <si>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</si>
  <si>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</si>
  <si>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</si>
  <si>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</si>
  <si>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</si>
  <si>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</si>
  <si>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</si>
  <si>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</si>
  <si>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</si>
  <si>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</si>
  <si>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</si>
  <si>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</si>
  <si>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</si>
  <si>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</si>
  <si>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</si>
  <si>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</si>
  <si>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</si>
  <si>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</si>
  <si>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</si>
  <si>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</si>
  <si>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</si>
  <si>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</si>
  <si>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</si>
  <si>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</si>
  <si>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</si>
  <si>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</si>
  <si>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</si>
  <si>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</si>
  <si>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</si>
  <si>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</si>
  <si>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</si>
  <si>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</si>
  <si>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</si>
  <si>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</si>
  <si>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</si>
  <si>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</si>
  <si>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</si>
  <si>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</si>
  <si>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</si>
  <si>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</si>
  <si>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</si>
  <si>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</si>
  <si>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</si>
  <si>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</si>
  <si>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</si>
  <si>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</si>
  <si>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</si>
  <si>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</si>
  <si>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</si>
  <si>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</si>
  <si>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</si>
  <si>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</si>
  <si>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</si>
  <si>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</si>
  <si>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</si>
  <si>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</si>
  <si>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</si>
  <si>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</si>
  <si>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</si>
  <si>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</si>
  <si>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</si>
  <si>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</si>
  <si>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</si>
  <si>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</si>
  <si>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</si>
  <si>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</si>
  <si>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</si>
  <si>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</si>
  <si>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</si>
  <si>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</si>
  <si>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</si>
  <si>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</si>
  <si>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</si>
  <si>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</si>
  <si>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</si>
  <si>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</si>
  <si>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</si>
  <si>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</si>
  <si>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</si>
  <si>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</si>
  <si>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</si>
  <si>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</si>
  <si>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</si>
  <si>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</si>
  <si>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</si>
  <si>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</si>
  <si>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</si>
  <si>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</si>
  <si>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</si>
  <si>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</si>
  <si>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</si>
  <si>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</si>
  <si>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</si>
  <si>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</si>
  <si>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</si>
  <si>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</si>
  <si>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</si>
  <si>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</si>
  <si>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</si>
  <si>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</si>
  <si>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</si>
  <si>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</si>
  <si>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</si>
  <si>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</si>
  <si>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</si>
  <si>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</si>
  <si>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</si>
  <si>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</si>
  <si>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</si>
  <si>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</si>
  <si>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</si>
  <si>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</si>
  <si>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</si>
  <si>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</si>
  <si>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</si>
  <si>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</si>
  <si>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</si>
  <si>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</si>
  <si>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</si>
  <si>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</si>
  <si>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</si>
  <si>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</si>
  <si>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</si>
  <si>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</si>
  <si>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</si>
  <si>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</si>
  <si>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</si>
  <si>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</si>
  <si>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</si>
  <si>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</si>
  <si>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</si>
  <si>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</si>
  <si>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</si>
  <si>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</si>
  <si>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</si>
  <si>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</si>
  <si>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</si>
  <si>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</si>
  <si>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</si>
  <si>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</si>
  <si>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</si>
  <si>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</si>
  <si>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</si>
  <si>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</si>
  <si>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</si>
  <si>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</si>
  <si>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</si>
  <si>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</si>
  <si>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</si>
  <si>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</si>
  <si>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</si>
  <si>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</si>
  <si>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</si>
  <si>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</si>
  <si>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</si>
  <si>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</si>
  <si>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</si>
  <si>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</si>
  <si>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</si>
  <si>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</si>
  <si>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</si>
  <si>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</si>
  <si>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</si>
  <si>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</si>
  <si>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</si>
  <si>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</si>
  <si>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</si>
  <si>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</si>
  <si>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</si>
  <si>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</si>
  <si>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</si>
  <si>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</si>
  <si>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</si>
  <si>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</si>
  <si>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</si>
  <si>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</si>
  <si>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</si>
  <si>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</si>
  <si>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</si>
  <si>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</si>
  <si>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</si>
  <si>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</si>
  <si>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</si>
  <si>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</si>
  <si>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</si>
  <si>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</si>
  <si>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</si>
  <si>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</si>
  <si>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</si>
  <si>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</si>
  <si>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</si>
  <si>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</si>
  <si>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</si>
  <si>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</si>
  <si>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</si>
  <si>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</si>
  <si>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</si>
  <si>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</si>
  <si>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</si>
  <si>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</si>
  <si>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</si>
  <si>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</si>
  <si>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</si>
  <si>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</si>
  <si>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</si>
  <si>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</si>
  <si>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</si>
  <si>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</si>
  <si>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</si>
  <si>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</si>
  <si>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</si>
  <si>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</si>
  <si>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</si>
  <si>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</si>
  <si>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</si>
  <si>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</si>
  <si>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</si>
  <si>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</si>
  <si>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</si>
  <si>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</si>
  <si>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</si>
  <si>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</si>
  <si>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</si>
  <si>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</si>
  <si>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</si>
  <si>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</si>
  <si>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</si>
  <si>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</si>
  <si>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</si>
  <si>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</si>
  <si>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</si>
  <si>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</si>
  <si>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</si>
  <si>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</si>
  <si>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</si>
  <si>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</si>
  <si>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</si>
  <si>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</si>
  <si>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</si>
  <si>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</si>
  <si>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</si>
  <si>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</si>
  <si>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</si>
  <si>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</si>
  <si>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</si>
  <si>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</si>
  <si>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</si>
  <si>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</si>
  <si>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</si>
  <si>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</si>
  <si>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</si>
  <si>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</si>
  <si>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</si>
  <si>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</si>
  <si>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</si>
  <si>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</si>
  <si>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</si>
  <si>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</si>
  <si>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</si>
  <si>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</si>
  <si>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</si>
  <si>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</si>
  <si>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</si>
  <si>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</si>
  <si>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</si>
  <si>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</si>
  <si>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</si>
  <si>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</si>
  <si>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</si>
  <si>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</si>
  <si>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</si>
  <si>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</si>
  <si>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</si>
  <si>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</si>
  <si>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</si>
  <si>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</si>
  <si>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</si>
  <si>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</si>
  <si>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</si>
  <si>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</si>
  <si>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</si>
  <si>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</si>
  <si>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</si>
  <si>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</si>
  <si>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</si>
  <si>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</si>
  <si>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</si>
  <si>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</si>
  <si>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</si>
  <si>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</si>
  <si>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</si>
  <si>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</si>
  <si>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</si>
  <si>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</si>
  <si>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</si>
  <si>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</si>
  <si>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</si>
  <si>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</si>
  <si>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</si>
  <si>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</si>
  <si>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</si>
  <si>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</si>
  <si>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</si>
  <si>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</si>
  <si>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</si>
  <si>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</si>
  <si>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</si>
  <si>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</si>
  <si>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</si>
  <si>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</si>
  <si>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</si>
  <si>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</si>
  <si>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</si>
  <si>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</si>
  <si>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</si>
  <si>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</si>
  <si>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</si>
  <si>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</si>
  <si>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</si>
  <si>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</si>
  <si>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</si>
  <si>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</si>
  <si>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</si>
  <si>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</si>
  <si>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</si>
  <si>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</si>
  <si>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</si>
  <si>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</si>
  <si>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</si>
  <si>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</si>
  <si>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</si>
  <si>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</si>
  <si>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</si>
  <si>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</si>
  <si>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</si>
  <si>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</si>
  <si>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</si>
  <si>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</si>
  <si>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</si>
  <si>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</si>
  <si>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</si>
  <si>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</si>
  <si>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</si>
  <si>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</si>
  <si>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</si>
  <si>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</si>
  <si>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</si>
  <si>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</si>
  <si>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</si>
  <si>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</si>
  <si>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</si>
  <si>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</si>
  <si>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</si>
  <si>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</si>
  <si>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</si>
  <si>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</si>
  <si>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</si>
  <si>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</si>
  <si>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</si>
  <si>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</si>
  <si>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</si>
  <si>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</si>
  <si>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</si>
  <si>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</si>
  <si>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</si>
  <si>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</si>
  <si>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</si>
  <si>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</si>
  <si>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</si>
  <si>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</si>
  <si>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</si>
  <si>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</si>
  <si>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</si>
  <si>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</si>
  <si>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</si>
  <si>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</si>
  <si>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</si>
  <si>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</si>
  <si>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</si>
  <si>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</si>
  <si>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</si>
  <si>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</si>
  <si>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</si>
  <si>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</si>
  <si>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</si>
  <si>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</si>
  <si>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</si>
  <si>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</si>
  <si>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</si>
  <si>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</si>
  <si>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</si>
  <si>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</si>
  <si>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</si>
  <si>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</si>
  <si>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</si>
  <si>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</si>
  <si>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</si>
  <si>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</si>
  <si>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</si>
  <si>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</si>
  <si>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</si>
  <si>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</si>
  <si>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</si>
  <si>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</si>
  <si>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</si>
  <si>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</si>
  <si>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</si>
  <si>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</si>
  <si>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</si>
  <si>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</si>
  <si>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</si>
  <si>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</si>
  <si>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</si>
  <si>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</si>
  <si>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</si>
  <si>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</si>
  <si>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</si>
  <si>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</si>
  <si>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</si>
  <si>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</si>
  <si>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</si>
  <si>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</si>
  <si>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</si>
  <si>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</si>
  <si>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</si>
  <si>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</si>
  <si>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</si>
  <si>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</si>
  <si>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</si>
  <si>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</si>
  <si>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</si>
  <si>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</si>
  <si>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</si>
  <si>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</si>
  <si>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</si>
  <si>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</si>
  <si>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</si>
  <si>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</si>
  <si>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</si>
  <si>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</si>
  <si>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</si>
  <si>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</si>
  <si>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</si>
  <si>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</si>
  <si>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</si>
  <si>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</si>
  <si>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</si>
  <si>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</si>
  <si>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</si>
  <si>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</si>
  <si>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</si>
  <si>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</si>
  <si>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</si>
  <si>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</si>
  <si>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</si>
  <si>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</si>
  <si>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</si>
  <si>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</si>
  <si>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</si>
  <si>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</si>
  <si>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</si>
  <si>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</si>
  <si>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</si>
  <si>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</si>
  <si>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</si>
  <si>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</si>
  <si>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</si>
  <si>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</si>
  <si>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</si>
  <si>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</si>
  <si>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</si>
  <si>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</si>
  <si>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</si>
  <si>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</si>
  <si>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</si>
  <si>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</si>
  <si>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</si>
  <si>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</si>
  <si>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</si>
  <si>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</si>
  <si>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</si>
  <si>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</si>
  <si>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</si>
  <si>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</si>
  <si>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</si>
  <si>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</si>
  <si>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</si>
  <si>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</si>
  <si>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</si>
  <si>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</si>
  <si>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</si>
  <si>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</si>
  <si>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</si>
  <si>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</si>
  <si>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</si>
  <si>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</si>
  <si>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</si>
  <si>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</si>
  <si>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</si>
  <si>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</si>
  <si>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</si>
  <si>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</si>
  <si>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</si>
  <si>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</si>
  <si>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</si>
  <si>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</si>
  <si>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</si>
  <si>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</si>
  <si>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</si>
  <si>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</si>
  <si>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</si>
  <si>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</si>
  <si>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</si>
  <si>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</si>
  <si>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</si>
  <si>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</si>
  <si>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</si>
  <si>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</si>
  <si>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</si>
  <si>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</si>
  <si>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</si>
  <si>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</si>
  <si>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</si>
  <si>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</si>
  <si>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</si>
  <si>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</si>
  <si>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</si>
  <si>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</si>
  <si>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</si>
  <si>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</si>
  <si>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</si>
  <si>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</si>
  <si>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</si>
  <si>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</si>
  <si>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</si>
  <si>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</si>
  <si>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</si>
  <si>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</si>
  <si>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</si>
  <si>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</si>
  <si>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</si>
  <si>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</si>
  <si>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</si>
  <si>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</si>
  <si>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</si>
  <si>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</si>
  <si>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</si>
  <si>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</si>
  <si>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</si>
  <si>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</si>
  <si>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</si>
  <si>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</si>
  <si>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</si>
  <si>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</si>
  <si>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</si>
  <si>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</si>
  <si>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</si>
  <si>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</si>
  <si>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</si>
  <si>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</si>
  <si>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</si>
  <si>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</si>
  <si>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</si>
  <si>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</si>
  <si>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</si>
  <si>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</si>
  <si>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</si>
  <si>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</si>
  <si>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</si>
  <si>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</si>
  <si>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</si>
  <si>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</si>
  <si>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</si>
  <si>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</si>
  <si>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</si>
  <si>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</si>
  <si>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</si>
  <si>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</si>
  <si>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</si>
  <si>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</si>
  <si>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</si>
  <si>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</si>
  <si>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</si>
  <si>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</si>
  <si>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</si>
  <si>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</si>
  <si>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</si>
  <si>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</si>
  <si>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</si>
  <si>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</si>
  <si>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</si>
  <si>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</si>
  <si>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</si>
  <si>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</si>
  <si>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</si>
  <si>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</si>
  <si>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</si>
  <si>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</si>
  <si>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</si>
  <si>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</si>
  <si>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</si>
  <si>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</si>
  <si>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</si>
  <si>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</si>
  <si>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</si>
  <si>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</si>
  <si>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</si>
  <si>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</si>
  <si>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</si>
  <si>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</si>
  <si>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</si>
  <si>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</si>
  <si>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</si>
  <si>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</si>
  <si>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</si>
  <si>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</si>
  <si>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</si>
  <si>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</si>
  <si>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</si>
  <si>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</si>
  <si>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</si>
  <si>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</si>
  <si>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</si>
  <si>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</si>
  <si>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</si>
  <si>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</si>
  <si>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</si>
  <si>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</si>
  <si>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</si>
  <si>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</si>
  <si>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</si>
  <si>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</si>
  <si>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</si>
  <si>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</si>
  <si>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</si>
  <si>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</si>
  <si>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</si>
  <si>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</si>
  <si>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</si>
  <si>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</si>
  <si>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</si>
  <si>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</si>
  <si>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</si>
  <si>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</si>
  <si>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</si>
  <si>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</si>
  <si>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</si>
  <si>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</si>
  <si>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</si>
  <si>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</si>
  <si>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</si>
  <si>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</si>
  <si>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</si>
  <si>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</si>
  <si>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</si>
  <si>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</si>
  <si>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</si>
  <si>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</si>
  <si>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</si>
  <si>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</si>
  <si>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</si>
  <si>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</si>
  <si>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</si>
  <si>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</si>
  <si>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</si>
  <si>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</si>
  <si>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</si>
  <si>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</si>
  <si>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</si>
  <si>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</si>
  <si>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</si>
  <si>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</si>
  <si>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</si>
  <si>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</si>
  <si>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</si>
  <si>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</si>
  <si>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</si>
  <si>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</si>
  <si>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</si>
  <si>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</si>
  <si>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</si>
  <si>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</si>
  <si>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</si>
  <si>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</si>
  <si>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</si>
  <si>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</si>
  <si>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</si>
  <si>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</si>
  <si>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</si>
  <si>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</si>
  <si>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</si>
  <si>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</si>
  <si>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</si>
  <si>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</si>
  <si>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</si>
  <si>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</si>
  <si>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</si>
  <si>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</si>
  <si>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</si>
  <si>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</si>
  <si>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</si>
  <si>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</si>
  <si>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</si>
  <si>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</si>
  <si>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</si>
  <si>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</si>
  <si>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</si>
  <si>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</si>
  <si>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</si>
  <si>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</si>
  <si>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</si>
  <si>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</si>
  <si>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</si>
  <si>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</si>
  <si>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</si>
  <si>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</si>
  <si>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</si>
  <si>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</si>
  <si>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</si>
  <si>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</si>
  <si>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</si>
  <si>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</si>
  <si>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</si>
  <si>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</si>
  <si>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</si>
  <si>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</si>
  <si>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</si>
  <si>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</si>
  <si>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</si>
  <si>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</si>
  <si>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</si>
  <si>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</si>
  <si>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</si>
  <si>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</si>
  <si>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</si>
  <si>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</si>
  <si>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</si>
  <si>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</si>
  <si>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</si>
  <si>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</si>
  <si>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</si>
  <si>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</si>
  <si>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</si>
  <si>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</si>
  <si>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</si>
  <si>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</si>
  <si>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</si>
  <si>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</si>
  <si>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</si>
  <si>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</si>
  <si>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</si>
  <si>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</si>
  <si>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</si>
  <si>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</si>
  <si>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</si>
  <si>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</si>
  <si>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</si>
  <si>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</si>
  <si>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</si>
  <si>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</si>
  <si>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</si>
  <si>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</si>
  <si>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</si>
  <si>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</si>
  <si>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</si>
  <si>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</si>
  <si>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</si>
  <si>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</si>
  <si>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</si>
  <si>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</si>
  <si>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</si>
  <si>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</si>
  <si>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</si>
  <si>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</si>
  <si>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</si>
  <si>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</si>
  <si>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</si>
  <si>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</si>
  <si>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</si>
  <si>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</si>
  <si>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</si>
  <si>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</si>
  <si>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</si>
  <si>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</si>
  <si>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</si>
  <si>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</si>
  <si>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</si>
  <si>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</si>
  <si>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</si>
  <si>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</si>
  <si>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</si>
  <si>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</si>
  <si>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</si>
  <si>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</si>
  <si>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</si>
  <si>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</si>
  <si>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</si>
  <si>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</si>
  <si>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</si>
  <si>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</si>
  <si>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</si>
  <si>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</si>
  <si>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</si>
  <si>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</si>
  <si>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</si>
  <si>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</si>
  <si>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</si>
  <si>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</si>
  <si>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</si>
  <si>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</si>
  <si>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</si>
  <si>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</si>
  <si>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</si>
  <si>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</si>
  <si>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</si>
  <si>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</si>
  <si>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</si>
  <si>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</si>
  <si>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</si>
  <si>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</si>
  <si>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</si>
  <si>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</si>
  <si>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</si>
  <si>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</si>
  <si>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</si>
  <si>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</si>
  <si>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</si>
  <si>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</si>
  <si>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</si>
  <si>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</si>
  <si>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</si>
  <si>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</si>
  <si>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</si>
  <si>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</si>
  <si>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</si>
  <si>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</si>
  <si>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</si>
  <si>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</si>
  <si>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</si>
  <si>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</si>
  <si>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</si>
  <si>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</si>
  <si>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</si>
  <si>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</si>
  <si>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</si>
  <si>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</si>
  <si>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</si>
  <si>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</si>
  <si>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</si>
  <si>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</si>
  <si>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</si>
  <si>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</si>
  <si>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</si>
  <si>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</si>
  <si>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</si>
  <si>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</si>
  <si>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</si>
  <si>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</si>
  <si>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</si>
  <si>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</si>
  <si>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</si>
  <si>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</si>
  <si>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</si>
  <si>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</si>
  <si>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</si>
  <si>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</si>
  <si>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</si>
  <si>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</si>
  <si>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</si>
  <si>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</si>
  <si>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</si>
  <si>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</si>
  <si>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</si>
  <si>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</si>
  <si>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</si>
  <si>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</si>
  <si>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</si>
  <si>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</si>
  <si>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</si>
  <si>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</si>
  <si>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</si>
  <si>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</si>
  <si>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</si>
  <si>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</si>
  <si>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</si>
  <si>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</si>
  <si>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</si>
  <si>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</si>
  <si>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</si>
  <si>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</si>
  <si>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</si>
  <si>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</si>
  <si>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</si>
  <si>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</si>
  <si>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</si>
  <si>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</si>
  <si>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</si>
  <si>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</si>
  <si>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</si>
  <si>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</si>
  <si>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</si>
  <si>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</si>
  <si>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</si>
  <si>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</si>
  <si>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</si>
  <si>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</si>
  <si>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</si>
  <si>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</si>
  <si>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</si>
  <si>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</si>
  <si>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</si>
  <si>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</si>
  <si>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</si>
  <si>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</si>
  <si>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</si>
  <si>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</si>
  <si>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</si>
  <si>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</si>
  <si>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</si>
  <si>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</si>
  <si>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</si>
  <si>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</si>
  <si>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</si>
  <si>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</si>
  <si>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</si>
  <si>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</si>
  <si>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</si>
  <si>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</si>
  <si>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</si>
  <si>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</si>
  <si>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</si>
  <si>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</si>
  <si>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</si>
  <si>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</si>
  <si>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</si>
  <si>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</si>
  <si>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</si>
  <si>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</si>
  <si>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</si>
  <si>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</si>
  <si>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</si>
  <si>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</si>
  <si>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</si>
  <si>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</si>
  <si>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</si>
  <si>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</si>
  <si>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</si>
  <si>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</si>
  <si>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</si>
  <si>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</si>
  <si>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</si>
  <si>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</si>
  <si>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</si>
  <si>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</si>
  <si>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</si>
  <si>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</si>
  <si>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</si>
  <si>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</si>
  <si>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</si>
  <si>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</si>
  <si>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</si>
  <si>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</si>
  <si>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</si>
  <si>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</si>
  <si>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</si>
  <si>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</si>
  <si>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</si>
  <si>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</si>
  <si>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</si>
  <si>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</si>
  <si>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</si>
  <si>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</si>
  <si>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</si>
  <si>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</si>
  <si>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</si>
  <si>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</si>
  <si>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</si>
  <si>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</si>
  <si>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</si>
  <si>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</si>
  <si>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</si>
  <si>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</si>
  <si>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</si>
  <si>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</si>
  <si>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</si>
  <si>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</si>
  <si>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</si>
  <si>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</si>
  <si>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</si>
  <si>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</si>
  <si>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</si>
  <si>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</si>
  <si>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</si>
  <si>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</si>
  <si>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</si>
  <si>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</si>
  <si>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</si>
  <si>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</si>
  <si>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</si>
  <si>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</si>
  <si>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</si>
  <si>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</si>
  <si>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</si>
  <si>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</si>
  <si>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</si>
  <si>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</si>
  <si>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</si>
  <si>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</si>
  <si>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</si>
  <si>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</si>
  <si>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</si>
  <si>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</si>
  <si>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</si>
  <si>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</si>
  <si>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</si>
  <si>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</si>
  <si>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</si>
  <si>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</si>
  <si>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</si>
  <si>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</si>
  <si>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</si>
  <si>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</si>
  <si>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</si>
  <si>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</si>
  <si>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</si>
  <si>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</si>
  <si>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</si>
  <si>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</si>
  <si>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</si>
  <si>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</si>
  <si>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</si>
  <si>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</si>
  <si>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</si>
  <si>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</si>
  <si>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</si>
  <si>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</si>
  <si>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</si>
  <si>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</si>
  <si>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</si>
  <si>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</si>
  <si>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</si>
  <si>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</si>
  <si>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</si>
  <si>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</si>
  <si>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</si>
  <si>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</si>
  <si>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</si>
  <si>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</si>
  <si>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</si>
  <si>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</si>
  <si>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</si>
  <si>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</si>
  <si>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</si>
  <si>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</si>
  <si>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</si>
  <si>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</si>
  <si>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</si>
  <si>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</si>
  <si>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</si>
  <si>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</si>
  <si>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</si>
  <si>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</si>
  <si>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</si>
  <si>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</si>
  <si>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</si>
  <si>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</si>
  <si>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</si>
  <si>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</si>
  <si>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</si>
  <si>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</si>
  <si>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</si>
  <si>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</si>
  <si>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</si>
  <si>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</si>
  <si>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</si>
  <si>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</si>
  <si>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</si>
  <si>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</si>
  <si>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</si>
  <si>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</si>
  <si>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</si>
  <si>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</si>
  <si>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</si>
  <si>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</si>
  <si>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</si>
  <si>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</si>
  <si>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</si>
  <si>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</si>
  <si>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</si>
  <si>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</si>
  <si>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</si>
  <si>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</si>
  <si>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</si>
  <si>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</si>
  <si>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</si>
  <si>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</si>
  <si>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</si>
  <si>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</si>
  <si>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</si>
  <si>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</si>
  <si>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</si>
  <si>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</si>
  <si>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</si>
  <si>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</si>
  <si>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</si>
  <si>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</si>
  <si>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</si>
  <si>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</si>
  <si>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</si>
  <si>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</si>
  <si>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</si>
  <si>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</si>
  <si>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</si>
  <si>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</si>
  <si>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</si>
  <si>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</si>
  <si>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</si>
  <si>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</si>
  <si>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</si>
  <si>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</si>
  <si>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</si>
  <si>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</si>
  <si>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</si>
  <si>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</si>
  <si>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</si>
  <si>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</si>
  <si>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</si>
  <si>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</si>
  <si>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</si>
  <si>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</si>
  <si>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</si>
  <si>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</si>
  <si>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</si>
  <si>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</si>
  <si>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</si>
  <si>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</si>
  <si>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</si>
  <si>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</si>
  <si>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</si>
  <si>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</si>
  <si>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</si>
  <si>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</si>
  <si>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</si>
  <si>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</si>
  <si>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</si>
  <si>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</si>
  <si>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</si>
  <si>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</si>
  <si>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</si>
  <si>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</si>
  <si>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</si>
  <si>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</si>
  <si>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</si>
  <si>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</si>
  <si>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</si>
  <si>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</si>
  <si>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</si>
  <si>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</si>
  <si>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</si>
  <si>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</si>
  <si>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</si>
  <si>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</si>
  <si>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</si>
  <si>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</si>
  <si>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</si>
  <si>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</si>
  <si>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</si>
  <si>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</si>
  <si>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</si>
  <si>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</si>
  <si>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</si>
  <si>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</si>
  <si>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</si>
  <si>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</si>
  <si>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</si>
  <si>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</si>
  <si>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</si>
  <si>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</si>
  <si>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</si>
  <si>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</si>
  <si>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</si>
  <si>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</si>
  <si>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</si>
  <si>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</si>
  <si>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</si>
  <si>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</si>
  <si>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</si>
  <si>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</si>
  <si>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</si>
  <si>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</si>
  <si>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</si>
  <si>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</si>
  <si>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</si>
  <si>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</si>
  <si>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</si>
  <si>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</si>
  <si>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</si>
  <si>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</si>
  <si>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</si>
  <si>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</si>
  <si>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</si>
  <si>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</si>
  <si>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</si>
  <si>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</si>
  <si>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</si>
  <si>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</si>
  <si>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</si>
  <si>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</si>
  <si>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</si>
  <si>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</si>
  <si>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</si>
  <si>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</si>
  <si>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</si>
  <si>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</si>
  <si>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</si>
  <si>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</si>
  <si>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</si>
  <si>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</si>
  <si>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</si>
  <si>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</si>
  <si>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</si>
  <si>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</si>
  <si>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</si>
  <si>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</si>
  <si>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</si>
  <si>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</si>
  <si>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</si>
  <si>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</si>
  <si>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</si>
  <si>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</si>
  <si>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</si>
  <si>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</si>
  <si>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</si>
  <si>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</si>
  <si>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</si>
  <si>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</si>
  <si>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</si>
  <si>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</si>
  <si>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</si>
  <si>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</si>
  <si>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</si>
  <si>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</si>
  <si>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</si>
  <si>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</si>
  <si>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</si>
  <si>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</si>
  <si>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</si>
  <si>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</si>
  <si>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</si>
  <si>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</si>
  <si>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</si>
  <si>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</si>
  <si>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</si>
  <si>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</si>
  <si>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</si>
  <si>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</si>
  <si>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</si>
  <si>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</si>
  <si>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</si>
  <si>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</si>
  <si>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</si>
  <si>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</si>
  <si>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</si>
  <si>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</si>
  <si>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</si>
  <si>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</si>
  <si>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</si>
  <si>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</si>
  <si>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</si>
  <si>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</si>
  <si>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</si>
  <si>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</si>
  <si>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</si>
  <si>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</si>
  <si>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</si>
  <si>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</si>
  <si>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</si>
  <si>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</si>
  <si>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</si>
  <si>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</si>
  <si>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</si>
  <si>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</si>
  <si>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</si>
  <si>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</si>
  <si>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</si>
  <si>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</si>
  <si>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</si>
  <si>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</si>
  <si>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</si>
  <si>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</si>
  <si>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</si>
  <si>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</si>
  <si>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</si>
  <si>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</si>
  <si>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</si>
  <si>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</si>
  <si>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</si>
  <si>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</si>
  <si>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</si>
  <si>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</si>
  <si>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</si>
  <si>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</si>
  <si>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</si>
  <si>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</si>
  <si>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</si>
  <si>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</si>
  <si>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</si>
  <si>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</si>
  <si>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</si>
  <si>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</si>
  <si>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</si>
  <si>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</si>
  <si>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</si>
  <si>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</si>
  <si>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</si>
  <si>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</si>
  <si>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</si>
  <si>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</si>
  <si>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</si>
  <si>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</si>
  <si>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</si>
  <si>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</si>
  <si>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</si>
  <si>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</si>
  <si>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</si>
  <si>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</si>
  <si>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</si>
  <si>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</si>
  <si>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</si>
  <si>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</si>
  <si>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</si>
  <si>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</si>
  <si>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</si>
  <si>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</si>
  <si>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</si>
  <si>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</si>
  <si>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</si>
  <si>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</si>
  <si>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</si>
  <si>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</si>
  <si>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</si>
  <si>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</si>
  <si>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</si>
  <si>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</si>
  <si>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</si>
  <si>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</si>
  <si>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</si>
  <si>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</si>
  <si>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</si>
  <si>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</si>
  <si>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</si>
  <si>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</si>
  <si>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</si>
  <si>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</si>
  <si>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</si>
  <si>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</si>
  <si>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</si>
  <si>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</si>
  <si>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</si>
  <si>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</si>
  <si>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</si>
  <si>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</si>
  <si>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</si>
  <si>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</si>
  <si>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</si>
  <si>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</si>
  <si>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</si>
  <si>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</si>
  <si>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</si>
  <si>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</si>
  <si>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</si>
  <si>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</si>
  <si>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</si>
  <si>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</si>
  <si>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</si>
  <si>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</si>
  <si>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</si>
  <si>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</si>
  <si>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</si>
  <si>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</si>
  <si>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</si>
  <si>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</si>
  <si>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</si>
  <si>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</si>
  <si>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</si>
  <si>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</si>
  <si>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</si>
  <si>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</si>
  <si>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</si>
  <si>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</si>
  <si>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</si>
  <si>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</si>
  <si>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</si>
  <si>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</si>
  <si>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</si>
  <si>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</si>
  <si>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</si>
  <si>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</si>
  <si>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</si>
  <si>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</si>
  <si>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</si>
  <si>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</si>
  <si>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</si>
  <si>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</si>
  <si>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</si>
  <si>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</si>
  <si>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</si>
  <si>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</si>
  <si>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</si>
  <si>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</si>
  <si>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</si>
  <si>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</si>
  <si>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</si>
  <si>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</si>
  <si>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</si>
  <si>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</si>
  <si>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</si>
  <si>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</si>
  <si>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</si>
  <si>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</si>
  <si>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</si>
  <si>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</si>
  <si>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</si>
  <si>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</si>
  <si>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</si>
  <si>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</si>
  <si>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</si>
  <si>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</si>
  <si>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</si>
  <si>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</si>
  <si>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</si>
  <si>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</si>
  <si>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</si>
  <si>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</si>
  <si>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</si>
  <si>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</si>
  <si>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</si>
  <si>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</si>
  <si>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</si>
  <si>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</si>
  <si>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</si>
  <si>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</si>
  <si>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</si>
  <si>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</si>
  <si>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</si>
  <si>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</si>
  <si>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</si>
  <si>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</si>
  <si>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</si>
  <si>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</si>
  <si>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</si>
  <si>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</si>
  <si>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</si>
  <si>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</si>
  <si>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</si>
  <si>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</si>
  <si>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</si>
  <si>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</si>
  <si>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</si>
  <si>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</si>
  <si>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</si>
  <si>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</si>
  <si>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</si>
  <si>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</si>
  <si>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</si>
  <si>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</si>
  <si>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</si>
  <si>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</si>
  <si>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</si>
  <si>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</si>
  <si>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</si>
  <si>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</si>
  <si>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</si>
  <si>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</si>
  <si>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</si>
  <si>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</si>
  <si>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</si>
  <si>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</si>
  <si>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</si>
  <si>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</si>
  <si>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</si>
  <si>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</si>
  <si>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</si>
  <si>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</si>
  <si>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</si>
  <si>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</si>
  <si>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</si>
  <si>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</si>
  <si>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</si>
  <si>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</si>
  <si>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</si>
  <si>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</si>
  <si>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</si>
  <si>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</si>
  <si>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</si>
  <si>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</si>
  <si>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</si>
  <si>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</si>
  <si>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</si>
  <si>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</si>
  <si>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</si>
  <si>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</si>
  <si>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</si>
  <si>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</si>
  <si>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</si>
  <si>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</si>
  <si>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</si>
  <si>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</si>
  <si>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</si>
  <si>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</si>
  <si>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</si>
  <si>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</si>
  <si>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</si>
  <si>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</si>
  <si>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</si>
  <si>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</si>
  <si>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</si>
  <si>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</si>
  <si>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</si>
  <si>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</si>
  <si>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</si>
  <si>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</si>
  <si>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</si>
  <si>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</si>
  <si>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</si>
  <si>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</si>
  <si>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</si>
  <si>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</si>
  <si>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</si>
  <si>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</si>
  <si>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</si>
  <si>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</si>
  <si>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</si>
  <si>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</si>
  <si>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</si>
  <si>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</si>
  <si>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</si>
  <si>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</si>
  <si>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</si>
  <si>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</si>
  <si>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</si>
  <si>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</si>
  <si>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</si>
  <si>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</si>
  <si>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</si>
  <si>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</si>
  <si>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</si>
  <si>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</si>
  <si>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</si>
  <si>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</si>
  <si>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</si>
  <si>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</si>
  <si>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</si>
  <si>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</si>
  <si>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</si>
  <si>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</si>
  <si>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</si>
  <si>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</si>
  <si>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</si>
  <si>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</si>
  <si>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</si>
  <si>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</si>
  <si>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</si>
  <si>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</si>
  <si>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</si>
  <si>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</si>
  <si>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</si>
  <si>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</si>
  <si>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</si>
  <si>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</si>
  <si>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</si>
  <si>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</si>
  <si>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</si>
  <si>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</si>
  <si>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</si>
  <si>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</si>
  <si>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</si>
  <si>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</si>
  <si>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</si>
  <si>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</si>
  <si>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</si>
  <si>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</si>
  <si>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</si>
  <si>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</si>
  <si>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</si>
  <si>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</si>
  <si>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</si>
  <si>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</si>
  <si>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</si>
  <si>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</si>
  <si>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</si>
  <si>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</si>
  <si>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</si>
  <si>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</si>
  <si>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</si>
  <si>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</si>
  <si>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</si>
  <si>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</si>
  <si>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</si>
  <si>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</si>
  <si>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</si>
  <si>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</si>
  <si>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</si>
  <si>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</si>
  <si>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</si>
  <si>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</si>
  <si>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</si>
  <si>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</si>
  <si>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</si>
  <si>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</si>
  <si>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</si>
  <si>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</si>
  <si>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</si>
  <si>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</si>
  <si>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</si>
  <si>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</si>
  <si>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</si>
  <si>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</si>
  <si>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</si>
  <si>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</si>
  <si>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</si>
  <si>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</si>
  <si>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</si>
  <si>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</si>
  <si>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</si>
  <si>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</si>
  <si>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</si>
  <si>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</si>
  <si>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</si>
  <si>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</si>
  <si>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</si>
  <si>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</si>
  <si>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</si>
  <si>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</si>
  <si>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</si>
  <si>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</si>
  <si>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</si>
  <si>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</si>
  <si>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</si>
  <si>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</si>
  <si>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</si>
  <si>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</si>
  <si>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</si>
  <si>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</si>
  <si>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</si>
  <si>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</si>
  <si>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</si>
  <si>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</si>
  <si>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</si>
  <si>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</si>
  <si>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</si>
  <si>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</si>
  <si>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</si>
  <si>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</si>
  <si>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</si>
  <si>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</si>
  <si>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</si>
  <si>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</si>
  <si>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</si>
  <si>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</si>
  <si>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</si>
  <si>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</si>
  <si>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</si>
  <si>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</si>
  <si>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</si>
  <si>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</si>
  <si>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</si>
  <si>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</si>
  <si>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</si>
  <si>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</si>
  <si>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</si>
  <si>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</si>
  <si>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</si>
  <si>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</si>
  <si>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</si>
  <si>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</si>
  <si>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</si>
  <si>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</si>
  <si>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</si>
  <si>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</si>
  <si>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</si>
  <si>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</si>
  <si>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</si>
  <si>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</si>
  <si>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</si>
  <si>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</si>
  <si>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</si>
  <si>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</si>
  <si>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</si>
  <si>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</si>
  <si>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</si>
  <si>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</si>
  <si>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</si>
  <si>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</si>
  <si>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</si>
  <si>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</si>
  <si>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</si>
  <si>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</si>
  <si>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</si>
  <si>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</si>
  <si>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</si>
  <si>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</si>
  <si>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</si>
  <si>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</si>
  <si>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</si>
  <si>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</si>
  <si>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</si>
  <si>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</si>
  <si>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</si>
  <si>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</si>
  <si>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</si>
  <si>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</si>
  <si>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</si>
  <si>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</si>
  <si>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</si>
  <si>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</si>
  <si>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</si>
  <si>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</si>
  <si>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</si>
  <si>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</si>
  <si>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</si>
  <si>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</si>
  <si>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</si>
  <si>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</si>
  <si>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</si>
  <si>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</si>
  <si>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</si>
  <si>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</si>
  <si>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</si>
  <si>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</si>
  <si>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</si>
  <si>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</si>
  <si>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</si>
  <si>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</si>
  <si>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</si>
  <si>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</si>
  <si>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</si>
  <si>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</si>
  <si>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</si>
  <si>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</si>
  <si>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</si>
  <si>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</si>
  <si>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</si>
  <si>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</si>
  <si>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</si>
  <si>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</si>
  <si>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</si>
  <si>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</si>
  <si>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</si>
  <si>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</si>
  <si>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</si>
  <si>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</si>
  <si>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</si>
  <si>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</si>
  <si>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</si>
  <si>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</si>
  <si>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</si>
  <si>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</si>
  <si>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</si>
  <si>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</si>
  <si>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</si>
  <si>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</si>
  <si>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</si>
  <si>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</si>
  <si>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</si>
  <si>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</si>
  <si>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</si>
  <si>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</si>
  <si>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</si>
  <si>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</si>
  <si>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</si>
  <si>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</si>
  <si>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</si>
  <si>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</si>
  <si>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</si>
  <si>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</si>
  <si>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</si>
  <si>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</si>
  <si>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</si>
  <si>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</si>
  <si>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</si>
  <si>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</si>
  <si>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</si>
  <si>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</si>
  <si>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</si>
  <si>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</si>
  <si>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</si>
  <si>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</si>
  <si>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</si>
  <si>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</si>
  <si>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</si>
  <si>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</si>
  <si>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</si>
  <si>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</si>
  <si>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</si>
  <si>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</si>
  <si>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</si>
  <si>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</si>
  <si>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</si>
  <si>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</si>
  <si>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</si>
  <si>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</si>
  <si>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</si>
  <si>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</si>
  <si>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</si>
  <si>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</si>
  <si>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</si>
  <si>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</si>
  <si>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</si>
  <si>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</si>
  <si>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</si>
  <si>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</si>
  <si>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</si>
  <si>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</si>
  <si>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</si>
  <si>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</si>
  <si>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</si>
  <si>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</si>
  <si>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</si>
  <si>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</si>
  <si>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</si>
  <si>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</si>
  <si>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</si>
  <si>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</si>
  <si>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</si>
  <si>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</si>
  <si>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</si>
  <si>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</si>
  <si>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</si>
  <si>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</si>
  <si>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</si>
  <si>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</si>
  <si>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</si>
  <si>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</si>
  <si>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</si>
  <si>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</si>
  <si>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</si>
  <si>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</si>
  <si>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</si>
  <si>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</si>
  <si>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</si>
  <si>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</si>
  <si>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</si>
  <si>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</si>
  <si>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</si>
  <si>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</si>
  <si>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</si>
  <si>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</si>
  <si>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</si>
  <si>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</si>
  <si>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</si>
  <si>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</si>
  <si>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</si>
  <si>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</si>
  <si>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</si>
  <si>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</si>
  <si>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</si>
  <si>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</si>
  <si>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</si>
  <si>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</si>
  <si>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</si>
  <si>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</si>
  <si>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</si>
  <si>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</si>
  <si>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</si>
  <si>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</si>
  <si>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</si>
  <si>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</si>
  <si>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</si>
  <si>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</si>
  <si>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</si>
  <si>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</si>
  <si>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</si>
  <si>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</si>
  <si>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</si>
  <si>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</si>
  <si>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</si>
  <si>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</si>
  <si>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</si>
  <si>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</si>
  <si>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</si>
  <si>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</si>
  <si>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</si>
  <si>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</si>
  <si>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</si>
  <si>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</si>
  <si>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</si>
  <si>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</si>
  <si>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</si>
  <si>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</si>
  <si>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</si>
  <si>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</si>
  <si>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</si>
  <si>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</si>
  <si>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</si>
  <si>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</si>
  <si>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</si>
  <si>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</si>
  <si>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</si>
  <si>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</si>
  <si>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</si>
  <si>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</si>
  <si>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</si>
  <si>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</si>
  <si>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</si>
  <si>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</si>
  <si>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</si>
  <si>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</si>
  <si>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</si>
  <si>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</si>
  <si>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</si>
  <si>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</si>
  <si>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</si>
  <si>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</si>
  <si>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</si>
  <si>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</si>
  <si>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</si>
  <si>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</si>
  <si>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</si>
  <si>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</si>
  <si>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</si>
  <si>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</si>
  <si>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</si>
  <si>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</si>
  <si>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</si>
  <si>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</si>
  <si>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</si>
  <si>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</si>
  <si>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</si>
  <si>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</si>
  <si>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</si>
  <si>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</si>
  <si>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</si>
  <si>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</si>
  <si>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</si>
  <si>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</si>
  <si>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</si>
  <si>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</si>
  <si>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</si>
  <si>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</si>
  <si>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</si>
  <si>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</si>
  <si>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</si>
  <si>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</si>
  <si>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</si>
  <si>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</si>
  <si>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</si>
  <si>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</si>
  <si>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</si>
  <si>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</si>
  <si>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</si>
  <si>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</si>
  <si>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</si>
  <si>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</si>
  <si>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</si>
  <si>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</si>
  <si>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</si>
  <si>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</si>
  <si>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</si>
  <si>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</si>
  <si>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</si>
  <si>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</si>
  <si>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</si>
  <si>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</si>
  <si>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</si>
  <si>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</si>
  <si>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</si>
  <si>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</si>
  <si>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</si>
  <si>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</si>
  <si>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</si>
  <si>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</si>
  <si>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</si>
  <si>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</si>
  <si>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</si>
  <si>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</si>
  <si>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</si>
  <si>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</si>
  <si>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</si>
  <si>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</si>
  <si>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</si>
  <si>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</si>
  <si>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</si>
  <si>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</si>
  <si>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</si>
  <si>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</si>
  <si>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</si>
  <si>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</si>
  <si>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</si>
  <si>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</si>
  <si>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</si>
  <si>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</si>
  <si>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</si>
  <si>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</si>
  <si>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</si>
  <si>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</si>
  <si>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</si>
  <si>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</si>
  <si>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</si>
  <si>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</si>
  <si>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</si>
  <si>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</si>
  <si>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</si>
  <si>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</si>
  <si>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</si>
  <si>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</si>
  <si>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</si>
  <si>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</si>
  <si>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</si>
  <si>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</si>
  <si>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</si>
  <si>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</si>
  <si>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</si>
  <si>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</si>
  <si>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</si>
  <si>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</si>
  <si>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</si>
  <si>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</si>
  <si>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</si>
  <si>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</si>
  <si>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</si>
  <si>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</si>
  <si>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</si>
  <si>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</si>
  <si>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</si>
  <si>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</si>
  <si>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</si>
  <si>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</si>
  <si>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</si>
  <si>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</si>
  <si>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</si>
  <si>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</si>
  <si>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</si>
  <si>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</si>
  <si>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</si>
  <si>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</si>
  <si>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</si>
  <si>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</si>
  <si>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</si>
  <si>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</si>
  <si>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</si>
  <si>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</si>
  <si>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</si>
  <si>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</si>
  <si>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</si>
  <si>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</si>
  <si>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</si>
  <si>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</si>
  <si>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</si>
  <si>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</si>
  <si>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</si>
  <si>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</si>
  <si>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</si>
  <si>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</si>
  <si>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</si>
  <si>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</si>
  <si>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</si>
  <si>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</si>
  <si>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</si>
  <si>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</si>
  <si>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</si>
  <si>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</si>
  <si>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</si>
  <si>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</si>
  <si>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</si>
  <si>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</si>
  <si>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</si>
  <si>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</si>
  <si>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</si>
  <si>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</si>
  <si>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</si>
  <si>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</si>
  <si>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</si>
  <si>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</si>
  <si>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</si>
  <si>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</si>
  <si>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</si>
  <si>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</si>
  <si>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</si>
  <si>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</si>
  <si>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</si>
  <si>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</si>
  <si>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</si>
  <si>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</si>
  <si>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</si>
  <si>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</si>
  <si>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</si>
  <si>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</si>
  <si>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</si>
  <si>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</si>
  <si>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</si>
  <si>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</si>
  <si>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</si>
  <si>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</si>
  <si>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</si>
  <si>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</si>
  <si>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</si>
  <si>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</si>
  <si>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</si>
  <si>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</si>
  <si>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</si>
  <si>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</si>
  <si>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</si>
  <si>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</si>
  <si>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</si>
  <si>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</si>
  <si>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</si>
  <si>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</si>
  <si>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</si>
  <si>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</si>
  <si>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</si>
  <si>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</si>
  <si>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</si>
  <si>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</si>
  <si>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</si>
  <si>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</si>
  <si>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</si>
  <si>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</si>
  <si>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</si>
  <si>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</si>
  <si>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</si>
  <si>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</si>
  <si>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</si>
  <si>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</si>
  <si>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</si>
  <si>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</si>
  <si>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</si>
  <si>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</si>
  <si>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</si>
  <si>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</si>
  <si>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</si>
  <si>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</si>
  <si>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</si>
  <si>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</si>
  <si>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</si>
  <si>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</si>
  <si>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</si>
  <si>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</si>
  <si>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</si>
  <si>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</si>
  <si>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</si>
  <si>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</si>
  <si>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</si>
  <si>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</si>
  <si>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</si>
  <si>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</si>
  <si>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</si>
  <si>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</si>
  <si>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</si>
  <si>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</si>
  <si>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</si>
  <si>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</si>
  <si>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</si>
  <si>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</si>
  <si>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</si>
  <si>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</si>
  <si>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</si>
  <si>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</si>
  <si>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</si>
  <si>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</si>
  <si>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</si>
  <si>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</si>
  <si>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</si>
  <si>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</si>
  <si>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</si>
  <si>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</si>
  <si>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</si>
  <si>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</si>
  <si>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</si>
  <si>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</si>
  <si>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</si>
  <si>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</si>
  <si>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</si>
  <si>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</si>
  <si>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</si>
  <si>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</si>
  <si>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</si>
  <si>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</si>
  <si>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</si>
  <si>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</si>
  <si>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</si>
  <si>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</si>
  <si>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</si>
  <si>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</si>
  <si>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</si>
  <si>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</si>
  <si>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</si>
  <si>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</si>
  <si>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</si>
  <si>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</si>
  <si>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</si>
  <si>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</si>
  <si>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</si>
  <si>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</si>
  <si>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</si>
  <si>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</si>
  <si>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</si>
  <si>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</si>
  <si>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</si>
  <si>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</si>
  <si>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</si>
  <si>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</si>
  <si>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</si>
  <si>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</si>
  <si>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</si>
  <si>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</si>
  <si>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</si>
  <si>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</si>
  <si>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</si>
  <si>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</si>
  <si>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</si>
  <si>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</si>
  <si>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</si>
  <si>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</si>
  <si>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</si>
  <si>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</si>
  <si>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</si>
  <si>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</si>
  <si>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</si>
  <si>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</si>
  <si>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</si>
  <si>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</si>
  <si>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</si>
  <si>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</si>
  <si>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</si>
  <si>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</si>
  <si>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</si>
  <si>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</si>
  <si>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</si>
  <si>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</si>
  <si>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</si>
  <si>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</si>
  <si>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</si>
  <si>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</si>
  <si>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</si>
  <si>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</si>
  <si>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</si>
  <si>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</si>
  <si>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</si>
  <si>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</si>
  <si>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</si>
  <si>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</si>
  <si>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</si>
  <si>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</si>
  <si>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</si>
  <si>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</si>
  <si>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</si>
  <si>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</si>
  <si>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</si>
  <si>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</si>
  <si>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</si>
  <si>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</si>
  <si>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</si>
  <si>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</si>
  <si>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</si>
  <si>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</si>
  <si>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</si>
  <si>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</si>
  <si>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</si>
  <si>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</si>
  <si>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</si>
  <si>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</si>
  <si>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</si>
  <si>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</si>
  <si>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</si>
  <si>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</si>
  <si>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</si>
  <si>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</si>
  <si>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</si>
  <si>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</si>
  <si>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</si>
  <si>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</si>
  <si>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</si>
  <si>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</si>
  <si>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</si>
  <si>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</si>
  <si>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</si>
  <si>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</si>
  <si>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</si>
  <si>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</si>
  <si>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</si>
  <si>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</si>
  <si>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</si>
  <si>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</si>
  <si>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</si>
  <si>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</si>
  <si>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</si>
  <si>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</si>
  <si>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</si>
  <si>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</si>
  <si>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</si>
  <si>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</si>
  <si>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</si>
  <si>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</si>
  <si>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</si>
  <si>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</si>
  <si>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</si>
  <si>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</si>
  <si>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</si>
  <si>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</si>
  <si>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</si>
  <si>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</si>
  <si>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</si>
  <si>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</si>
  <si>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</si>
  <si>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</si>
  <si>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</si>
  <si>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</si>
  <si>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</si>
  <si>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</si>
  <si>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</si>
  <si>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</si>
  <si>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</si>
  <si>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</si>
  <si>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</si>
  <si>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</si>
  <si>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</si>
  <si>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</si>
  <si>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</si>
  <si>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</si>
  <si>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</si>
  <si>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</si>
  <si>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</si>
  <si>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</si>
  <si>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</si>
  <si>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</si>
  <si>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</si>
  <si>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</si>
  <si>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</si>
  <si>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</si>
  <si>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</si>
  <si>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</si>
  <si>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</si>
  <si>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</si>
  <si>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</si>
  <si>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</si>
  <si>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</si>
  <si>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</si>
  <si>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</si>
  <si>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</si>
  <si>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</si>
  <si>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</si>
  <si>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</si>
  <si>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</si>
  <si>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</si>
  <si>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</si>
  <si>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</si>
  <si>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</si>
  <si>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</si>
  <si>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</si>
  <si>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</si>
  <si>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</si>
  <si>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</si>
  <si>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</si>
  <si>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</si>
  <si>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</si>
  <si>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</si>
  <si>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</si>
  <si>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</si>
  <si>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</si>
  <si>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</si>
  <si>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</si>
  <si>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</si>
  <si>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</si>
  <si>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</si>
  <si>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</si>
  <si>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</si>
  <si>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</si>
  <si>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</si>
  <si>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</si>
  <si>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</si>
  <si>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</si>
  <si>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</si>
  <si>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</si>
  <si>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</si>
  <si>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</si>
  <si>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</si>
  <si>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</si>
  <si>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</si>
  <si>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</si>
  <si>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</si>
  <si>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</si>
  <si>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</si>
  <si>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</si>
  <si>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</si>
  <si>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</si>
  <si>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</si>
  <si>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</si>
  <si>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</si>
  <si>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</si>
  <si>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</si>
  <si>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</si>
  <si>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</si>
  <si>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</si>
  <si>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</si>
  <si>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</si>
  <si>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</si>
  <si>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</si>
  <si>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</si>
  <si>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</si>
  <si>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</si>
  <si>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</si>
  <si>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</si>
  <si>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</si>
  <si>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</si>
  <si>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</si>
  <si>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</si>
  <si>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</si>
  <si>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</si>
  <si>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</si>
  <si>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</si>
  <si>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</si>
  <si>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</si>
  <si>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</si>
  <si>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</si>
  <si>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</si>
  <si>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</si>
  <si>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</si>
  <si>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</si>
  <si>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</si>
  <si>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</si>
  <si>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</si>
  <si>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</si>
  <si>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</si>
  <si>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</si>
  <si>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</si>
  <si>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</si>
  <si>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</si>
  <si>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</si>
  <si>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</si>
  <si>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</si>
  <si>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</si>
  <si>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</si>
  <si>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</si>
  <si>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</si>
  <si>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</si>
  <si>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</si>
  <si>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</si>
  <si>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</si>
  <si>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</si>
  <si>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</si>
  <si>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</si>
  <si>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</si>
  <si>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</si>
  <si>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</si>
  <si>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</si>
  <si>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</si>
  <si>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</si>
  <si>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</si>
  <si>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</si>
  <si>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</si>
  <si>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</si>
  <si>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</si>
  <si>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</si>
  <si>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</si>
  <si>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</si>
  <si>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</si>
  <si>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</si>
  <si>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</si>
  <si>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</si>
  <si>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</si>
  <si>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</si>
  <si>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</si>
  <si>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</si>
  <si>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</si>
  <si>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</si>
  <si>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</si>
  <si>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</si>
  <si>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</si>
  <si>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</si>
  <si>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</si>
  <si>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</si>
  <si>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</si>
  <si>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</si>
  <si>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</si>
  <si>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</si>
  <si>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</si>
  <si>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</si>
  <si>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</si>
  <si>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</si>
  <si>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</si>
  <si>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</si>
  <si>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</si>
  <si>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</si>
  <si>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</si>
  <si>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</si>
  <si>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</si>
  <si>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</si>
  <si>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</si>
  <si>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</si>
  <si>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</si>
  <si>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</si>
  <si>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</si>
  <si>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</si>
  <si>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</si>
  <si>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</si>
  <si>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</si>
  <si>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</si>
  <si>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</si>
  <si>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</si>
  <si>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</si>
  <si>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</si>
  <si>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</si>
  <si>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</si>
  <si>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</si>
  <si>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</si>
  <si>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</si>
  <si>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</si>
  <si>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</si>
  <si>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</si>
  <si>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</si>
  <si>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</si>
  <si>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</si>
  <si>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</si>
  <si>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</si>
  <si>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</si>
  <si>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</si>
  <si>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</si>
  <si>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</si>
  <si>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</si>
  <si>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</si>
  <si>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</si>
  <si>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</si>
  <si>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</si>
  <si>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</si>
  <si>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</si>
  <si>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</si>
  <si>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</si>
  <si>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</si>
  <si>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</si>
  <si>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</si>
  <si>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</si>
  <si>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</si>
  <si>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</si>
  <si>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</si>
  <si>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</si>
  <si>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</si>
  <si>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</si>
  <si>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</si>
  <si>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</si>
  <si>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</si>
  <si>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</si>
  <si>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</si>
  <si>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</si>
  <si>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</si>
  <si>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</si>
  <si>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</si>
  <si>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</si>
  <si>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</si>
  <si>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</si>
  <si>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</si>
  <si>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</si>
  <si>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</si>
  <si>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</si>
  <si>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</si>
  <si>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</si>
  <si>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</si>
  <si>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</si>
  <si>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</si>
  <si>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</si>
  <si>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</si>
  <si>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</si>
  <si>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</si>
  <si>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</si>
  <si>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</si>
  <si>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</si>
  <si>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</si>
  <si>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</si>
  <si>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</si>
  <si>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</si>
  <si>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</si>
  <si>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</si>
  <si>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</si>
  <si>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</si>
  <si>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</si>
  <si>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</si>
  <si>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</si>
  <si>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</si>
  <si>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</si>
  <si>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</si>
  <si>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</si>
  <si>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</si>
  <si>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</si>
  <si>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</si>
  <si>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</si>
  <si>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</si>
  <si>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</si>
  <si>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</si>
  <si>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</si>
  <si>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</si>
  <si>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</si>
  <si>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</si>
  <si>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</si>
  <si>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</si>
  <si>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</si>
  <si>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</si>
  <si>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</si>
  <si>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</si>
  <si>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</si>
  <si>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</si>
  <si>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</si>
  <si>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</si>
  <si>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</si>
  <si>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</si>
  <si>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</si>
  <si>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</si>
  <si>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</si>
  <si>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</si>
  <si>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</si>
  <si>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</si>
  <si>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</si>
  <si>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</si>
  <si>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</si>
  <si>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</si>
  <si>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</si>
  <si>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</si>
  <si>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</si>
  <si>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</si>
  <si>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</si>
  <si>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</si>
  <si>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</si>
  <si>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</si>
  <si>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</si>
  <si>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</si>
  <si>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</si>
  <si>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</si>
  <si>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</si>
  <si>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</si>
  <si>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</si>
  <si>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</si>
  <si>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</si>
  <si>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</si>
  <si>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</si>
  <si>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</si>
  <si>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</si>
  <si>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</si>
  <si>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</si>
  <si>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</si>
  <si>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</si>
  <si>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</si>
  <si>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</si>
  <si>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</si>
  <si>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</si>
  <si>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</si>
  <si>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</si>
  <si>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</si>
  <si>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</si>
  <si>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</si>
  <si>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</si>
  <si>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</si>
  <si>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</si>
  <si>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</si>
  <si>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</si>
  <si>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</si>
  <si>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</si>
  <si>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</si>
  <si>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</si>
  <si>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</si>
  <si>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</si>
  <si>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</si>
  <si>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</si>
  <si>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</si>
  <si>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</si>
  <si>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</si>
  <si>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</si>
  <si>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</si>
  <si>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</si>
  <si>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</si>
  <si>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</si>
  <si>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</si>
  <si>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</si>
  <si>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</si>
  <si>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</si>
  <si>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</si>
  <si>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</si>
  <si>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</si>
  <si>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</si>
  <si>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</si>
  <si>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</si>
  <si>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</si>
  <si>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</si>
  <si>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</si>
  <si>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</si>
  <si>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</si>
  <si>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</si>
  <si>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</si>
  <si>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</si>
  <si>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</si>
  <si>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</si>
  <si>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</si>
  <si>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</si>
  <si>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</si>
  <si>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</si>
  <si>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</si>
  <si>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</si>
  <si>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</si>
  <si>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</si>
  <si>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</si>
  <si>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</si>
  <si>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</si>
  <si>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</si>
  <si>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</si>
  <si>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</si>
  <si>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</si>
  <si>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</si>
  <si>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</si>
  <si>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</si>
  <si>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</si>
  <si>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</si>
  <si>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</si>
  <si>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</si>
  <si>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</si>
  <si>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</si>
  <si>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</si>
  <si>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</si>
  <si>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</si>
  <si>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</si>
  <si>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</si>
  <si>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</si>
  <si>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</si>
  <si>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</si>
  <si>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</si>
  <si>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</si>
  <si>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</si>
  <si>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</si>
  <si>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</si>
  <si>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</si>
  <si>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</si>
  <si>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</si>
  <si>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</si>
  <si>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</si>
  <si>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</si>
  <si>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</si>
  <si>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</si>
  <si>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</si>
  <si>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</si>
  <si>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</si>
  <si>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</si>
  <si>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</si>
  <si>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</si>
  <si>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</si>
  <si>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</si>
  <si>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</si>
  <si>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</si>
  <si>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</si>
  <si>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</si>
  <si>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</si>
  <si>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</si>
  <si>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</si>
  <si>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</si>
  <si>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</si>
  <si>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</si>
  <si>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</si>
  <si>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</si>
  <si>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</si>
  <si>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</si>
  <si>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</si>
  <si>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</si>
  <si>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</si>
  <si>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</si>
  <si>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</si>
  <si>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</si>
  <si>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</si>
  <si>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</si>
  <si>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</si>
  <si>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</si>
  <si>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</si>
  <si>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</si>
  <si>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</si>
  <si>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</si>
  <si>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</si>
  <si>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</si>
  <si>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</si>
  <si>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</si>
  <si>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</si>
  <si>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</si>
  <si>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</si>
  <si>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</si>
  <si>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</si>
  <si>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</si>
  <si>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</si>
  <si>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</si>
  <si>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</si>
  <si>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</si>
  <si>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</si>
  <si>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</si>
  <si>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</si>
  <si>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</si>
  <si>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</si>
  <si>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</si>
  <si>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</si>
  <si>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</si>
  <si>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</si>
  <si>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</si>
  <si>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</si>
  <si>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</si>
  <si>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</si>
  <si>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</si>
  <si>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</si>
  <si>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</si>
  <si>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</si>
  <si>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</si>
  <si>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</si>
  <si>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</si>
  <si>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</si>
  <si>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</si>
  <si>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</si>
  <si>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</si>
  <si>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</si>
  <si>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</si>
  <si>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</si>
  <si>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</si>
  <si>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</si>
  <si>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</si>
  <si>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</si>
  <si>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</si>
  <si>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</si>
  <si>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</si>
  <si>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</si>
  <si>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</si>
  <si>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</si>
  <si>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</si>
  <si>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</si>
  <si>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</si>
  <si>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</si>
  <si>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</si>
  <si>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</si>
  <si>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</si>
  <si>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</si>
  <si>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</si>
  <si>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</si>
  <si>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</si>
  <si>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</si>
  <si>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</si>
  <si>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</si>
  <si>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</si>
  <si>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</si>
  <si>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</si>
  <si>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</si>
  <si>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</si>
  <si>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</si>
  <si>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</si>
  <si>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</si>
  <si>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</si>
  <si>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</si>
  <si>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</si>
  <si>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</si>
  <si>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</si>
  <si>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</si>
  <si>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</si>
  <si>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</si>
  <si>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</si>
  <si>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</si>
  <si>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</si>
  <si>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</si>
  <si>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</si>
  <si>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</si>
  <si>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</si>
  <si>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</si>
  <si>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</si>
  <si>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</si>
  <si>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</si>
  <si>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</si>
  <si>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</si>
  <si>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</si>
  <si>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</si>
  <si>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</si>
  <si>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</si>
  <si>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</si>
  <si>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</si>
  <si>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</si>
  <si>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</si>
  <si>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</si>
  <si>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</si>
  <si>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</si>
  <si>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</si>
  <si>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</si>
  <si>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</si>
  <si>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</si>
  <si>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</si>
  <si>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</si>
  <si>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</si>
  <si>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</si>
  <si>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</si>
  <si>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</si>
  <si>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</si>
  <si>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</si>
  <si>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</si>
  <si>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</si>
  <si>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</si>
  <si>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</si>
  <si>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</si>
  <si>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</si>
  <si>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</si>
  <si>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</si>
  <si>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</si>
  <si>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</si>
  <si>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</si>
  <si>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</si>
  <si>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</si>
  <si>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</si>
  <si>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</si>
  <si>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</si>
  <si>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</si>
  <si>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</si>
  <si>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</si>
  <si>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</si>
  <si>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</si>
  <si>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</si>
  <si>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</si>
  <si>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</si>
  <si>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</si>
  <si>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</si>
  <si>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</si>
  <si>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</si>
  <si>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</si>
  <si>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</si>
  <si>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</si>
  <si>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</si>
  <si>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</si>
  <si>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</si>
  <si>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</si>
  <si>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</si>
  <si>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</si>
  <si>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</si>
  <si>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</si>
  <si>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</si>
  <si>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</si>
  <si>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</si>
  <si>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</si>
  <si>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</si>
  <si>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</si>
  <si>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</si>
  <si>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</si>
  <si>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</si>
  <si>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</si>
  <si>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</si>
  <si>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</si>
  <si>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</si>
  <si>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</si>
  <si>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</si>
  <si>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</si>
  <si>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</si>
  <si>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</si>
  <si>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</si>
  <si>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</si>
  <si>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</si>
  <si>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</si>
  <si>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</si>
  <si>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</si>
  <si>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</si>
  <si>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</si>
  <si>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</si>
  <si>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</si>
  <si>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</si>
  <si>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</si>
  <si>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</si>
  <si>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</si>
  <si>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</si>
  <si>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</si>
  <si>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</si>
  <si>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</si>
  <si>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</si>
  <si>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</si>
  <si>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</si>
  <si>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</si>
  <si>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</si>
  <si>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</si>
  <si>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</si>
  <si>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</si>
  <si>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</si>
  <si>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</si>
  <si>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</si>
  <si>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</si>
  <si>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</si>
  <si>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</si>
  <si>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</si>
  <si>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</si>
  <si>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</si>
  <si>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</si>
  <si>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</si>
  <si>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</si>
  <si>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</si>
  <si>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</si>
  <si>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</si>
  <si>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</si>
  <si>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</si>
  <si>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</si>
  <si>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</si>
  <si>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</si>
  <si>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</si>
  <si>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</si>
  <si>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</si>
  <si>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</si>
  <si>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</si>
  <si>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</si>
  <si>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</si>
  <si>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</si>
  <si>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</si>
  <si>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</si>
  <si>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</si>
  <si>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</si>
  <si>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</si>
  <si>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</si>
  <si>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</si>
  <si>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</si>
  <si>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</si>
  <si>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</si>
  <si>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</si>
  <si>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</si>
  <si>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</si>
  <si>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</si>
  <si>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</si>
  <si>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</si>
  <si>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</si>
  <si>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</si>
  <si>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</si>
  <si>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</si>
  <si>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</si>
  <si>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</si>
  <si>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</si>
  <si>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</si>
  <si>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</si>
  <si>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</si>
  <si>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</si>
  <si>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</si>
  <si>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</si>
  <si>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</si>
  <si>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</si>
  <si>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</si>
  <si>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</si>
  <si>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</si>
  <si>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</si>
  <si>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</si>
  <si>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</si>
  <si>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</si>
  <si>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</si>
  <si>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</si>
  <si>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</si>
  <si>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</si>
  <si>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</si>
  <si>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</si>
  <si>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</si>
  <si>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</si>
  <si>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</si>
  <si>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</si>
  <si>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</si>
  <si>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</si>
  <si>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</si>
  <si>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</si>
  <si>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</si>
  <si>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</si>
  <si>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</si>
  <si>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</si>
  <si>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</si>
  <si>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</si>
  <si>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</si>
  <si>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</si>
  <si>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</si>
  <si>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</si>
  <si>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</si>
  <si>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</si>
  <si>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</si>
  <si>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</si>
  <si>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</si>
  <si>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</si>
  <si>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</si>
  <si>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</si>
  <si>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</si>
  <si>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</si>
  <si>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</si>
  <si>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</si>
  <si>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</si>
  <si>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</si>
  <si>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</si>
  <si>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</si>
  <si>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</si>
  <si>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</si>
  <si>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</si>
  <si>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</si>
  <si>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</si>
  <si>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</si>
  <si>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</si>
  <si>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</si>
  <si>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</si>
  <si>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</si>
  <si>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</si>
  <si>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</si>
  <si>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</si>
  <si>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</si>
  <si>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</si>
  <si>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</si>
  <si>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</si>
  <si>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</si>
  <si>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</si>
  <si>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</si>
  <si>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</si>
  <si>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</si>
  <si>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</si>
  <si>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</si>
  <si>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</si>
  <si>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</si>
  <si>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</si>
  <si>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</si>
  <si>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</si>
  <si>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</si>
  <si>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</si>
  <si>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</si>
  <si>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</si>
  <si>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</si>
  <si>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</si>
  <si>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</si>
  <si>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</si>
  <si>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</si>
  <si>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</si>
  <si>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</si>
  <si>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</si>
  <si>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</si>
  <si>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</si>
  <si>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</si>
  <si>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</si>
  <si>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</si>
  <si>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</si>
  <si>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</si>
  <si>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</si>
  <si>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</si>
  <si>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</si>
  <si>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</si>
  <si>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</si>
  <si>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</si>
  <si>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</si>
  <si>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</si>
  <si>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</si>
  <si>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</si>
  <si>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</si>
  <si>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</si>
  <si>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</si>
  <si>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</si>
  <si>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</si>
  <si>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</si>
  <si>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</si>
  <si>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</si>
  <si>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</si>
  <si>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</si>
  <si>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</si>
  <si>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</si>
  <si>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</si>
  <si>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</si>
  <si>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</si>
  <si>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</si>
  <si>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</si>
  <si>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</si>
  <si>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</si>
  <si>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</si>
  <si>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</si>
  <si>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</si>
  <si>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</si>
  <si>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</si>
  <si>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</si>
  <si>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</si>
  <si>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</si>
  <si>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</si>
  <si>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</si>
  <si>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</si>
  <si>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</si>
  <si>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</si>
  <si>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</si>
  <si>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</si>
  <si>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</si>
  <si>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</si>
  <si>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</si>
  <si>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</si>
  <si>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</si>
  <si>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</si>
  <si>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</si>
  <si>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</si>
  <si>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</si>
  <si>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</si>
  <si>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</si>
  <si>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</si>
  <si>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</si>
  <si>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</si>
  <si>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</si>
  <si>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</si>
  <si>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</si>
  <si>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</si>
  <si>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</si>
  <si>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</si>
  <si>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</si>
  <si>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</si>
  <si>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</si>
  <si>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</si>
  <si>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</si>
  <si>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</si>
  <si>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</si>
  <si>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</si>
  <si>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</si>
  <si>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</si>
  <si>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</si>
  <si>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</si>
  <si>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</si>
  <si>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</si>
  <si>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</si>
  <si>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</si>
  <si>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</si>
  <si>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</si>
  <si>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</si>
  <si>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</si>
  <si>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</si>
  <si>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</si>
  <si>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</si>
  <si>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</si>
  <si>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</si>
  <si>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</si>
  <si>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</si>
  <si>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</si>
  <si>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</si>
  <si>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</si>
  <si>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</si>
  <si>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</si>
  <si>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</si>
  <si>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</si>
  <si>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</si>
  <si>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</si>
  <si>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</si>
  <si>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</si>
  <si>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</si>
  <si>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</si>
  <si>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</si>
  <si>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</si>
  <si>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</si>
  <si>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</si>
  <si>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</si>
  <si>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</si>
  <si>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</si>
  <si>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</si>
  <si>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</si>
  <si>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</si>
  <si>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</si>
  <si>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</si>
  <si>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</si>
  <si>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</si>
  <si>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</si>
  <si>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</si>
  <si>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</si>
  <si>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</si>
  <si>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</si>
  <si>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</si>
  <si>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</si>
  <si>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</si>
  <si>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</si>
  <si>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</si>
  <si>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</si>
  <si>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</si>
  <si>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</si>
  <si>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</si>
  <si>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</si>
  <si>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</si>
  <si>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</si>
  <si>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</si>
  <si>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</si>
  <si>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</si>
  <si>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</si>
  <si>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</si>
  <si>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</si>
  <si>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</si>
  <si>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</si>
  <si>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</si>
  <si>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</si>
  <si>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</si>
  <si>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</si>
  <si>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</si>
  <si>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</si>
  <si>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</si>
  <si>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</si>
  <si>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</si>
  <si>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</si>
  <si>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</si>
  <si>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</si>
  <si>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</si>
  <si>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</si>
  <si>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</si>
  <si>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</si>
  <si>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</si>
  <si>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</si>
  <si>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</si>
  <si>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</si>
  <si>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</si>
  <si>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</si>
  <si>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</si>
  <si>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</si>
  <si>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</si>
  <si>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</si>
  <si>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</si>
  <si>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</si>
  <si>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</si>
  <si>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</si>
  <si>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</si>
  <si>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</si>
  <si>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</si>
  <si>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</si>
  <si>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</si>
  <si>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</si>
  <si>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</si>
  <si>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</si>
  <si>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</si>
  <si>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</si>
  <si>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</si>
  <si>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</si>
  <si>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</si>
  <si>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</si>
  <si>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</si>
  <si>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</si>
  <si>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</si>
  <si>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</si>
  <si>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</si>
  <si>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</si>
  <si>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</si>
  <si>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</si>
  <si>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</si>
  <si>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</si>
  <si>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</si>
  <si>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</si>
  <si>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</si>
  <si>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</si>
  <si>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</si>
  <si>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</si>
  <si>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</si>
  <si>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</si>
  <si>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</si>
  <si>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</si>
  <si>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</si>
  <si>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</si>
  <si>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</si>
  <si>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</si>
  <si>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</si>
  <si>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</si>
  <si>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</si>
  <si>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</si>
  <si>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</si>
  <si>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</si>
  <si>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</si>
  <si>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</si>
  <si>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</si>
  <si>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</si>
  <si>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</si>
  <si>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</si>
  <si>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</si>
  <si>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</si>
  <si>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</si>
  <si>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</si>
  <si>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</si>
  <si>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</si>
  <si>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</si>
  <si>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</si>
  <si>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</si>
  <si>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</si>
  <si>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</si>
  <si>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</si>
  <si>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</si>
  <si>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</si>
  <si>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</si>
  <si>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</si>
  <si>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</si>
  <si>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</si>
  <si>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</si>
  <si>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</si>
  <si>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</si>
  <si>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</si>
  <si>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</si>
  <si>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</si>
  <si>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</si>
  <si>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</si>
  <si>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</si>
  <si>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</si>
  <si>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</si>
  <si>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</si>
  <si>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</si>
  <si>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</si>
  <si>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</si>
  <si>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</si>
  <si>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</si>
  <si>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</si>
  <si>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</si>
  <si>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</si>
  <si>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</si>
  <si>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</si>
  <si>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</si>
  <si>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</si>
  <si>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</si>
  <si>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</si>
  <si>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</si>
  <si>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</si>
  <si>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</si>
  <si>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</si>
  <si>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</si>
  <si>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</si>
  <si>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</si>
  <si>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</si>
  <si>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</si>
  <si>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</si>
  <si>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</si>
  <si>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</si>
  <si>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</si>
  <si>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</si>
  <si>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</si>
  <si>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</si>
  <si>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</si>
  <si>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</si>
  <si>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</si>
  <si>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</si>
  <si>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</si>
  <si>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</si>
  <si>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</si>
  <si>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</si>
  <si>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</si>
  <si>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</si>
  <si>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</si>
  <si>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</si>
  <si>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</si>
  <si>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</si>
  <si>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</si>
  <si>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</si>
  <si>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</si>
  <si>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</si>
  <si>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</si>
  <si>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</si>
  <si>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</si>
  <si>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</si>
  <si>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</si>
  <si>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</si>
  <si>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</si>
  <si>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</si>
  <si>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</si>
  <si>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</si>
  <si>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</si>
  <si>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</si>
  <si>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</si>
  <si>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</si>
  <si>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</si>
  <si>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</si>
  <si>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</si>
  <si>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</si>
  <si>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</si>
  <si>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</si>
  <si>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</si>
  <si>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</si>
  <si>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</si>
  <si>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</si>
  <si>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</si>
  <si>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</si>
  <si>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</si>
  <si>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</si>
  <si>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</si>
  <si>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</si>
  <si>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</si>
  <si>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</si>
  <si>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</si>
  <si>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</si>
  <si>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</si>
  <si>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</si>
  <si>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</si>
  <si>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</si>
  <si>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</si>
  <si>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</si>
  <si>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</si>
  <si>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</si>
  <si>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</si>
  <si>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</si>
  <si>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</si>
  <si>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</si>
  <si>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</si>
  <si>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</si>
  <si>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</si>
  <si>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</si>
  <si>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</si>
  <si>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</si>
  <si>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</si>
  <si>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</si>
  <si>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</si>
  <si>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</si>
  <si>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</si>
  <si>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</si>
  <si>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</si>
  <si>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</si>
  <si>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</si>
  <si>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</si>
  <si>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</si>
  <si>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</si>
  <si>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</si>
  <si>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</si>
  <si>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</si>
  <si>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</si>
  <si>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</si>
  <si>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</si>
  <si>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</si>
  <si>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</si>
  <si>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</si>
  <si>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</si>
  <si>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</si>
  <si>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</si>
  <si>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</si>
  <si>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</si>
  <si>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</si>
  <si>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</si>
  <si>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</si>
  <si>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</si>
  <si>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</si>
  <si>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</si>
  <si>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</si>
  <si>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</si>
  <si>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</si>
  <si>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</si>
  <si>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</si>
  <si>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</si>
  <si>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</si>
  <si>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</si>
  <si>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</si>
  <si>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</si>
  <si>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</si>
  <si>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</si>
  <si>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</si>
  <si>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</si>
  <si>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</si>
  <si>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</si>
  <si>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</si>
  <si>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</si>
  <si>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</si>
  <si>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</si>
  <si>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</si>
  <si>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</si>
  <si>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</si>
  <si>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</si>
  <si>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</si>
  <si>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</si>
  <si>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</si>
  <si>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</si>
  <si>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</si>
  <si>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</si>
  <si>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</si>
  <si>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</si>
  <si>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</si>
  <si>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</si>
  <si>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</si>
  <si>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</si>
  <si>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</si>
  <si>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</si>
  <si>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</si>
  <si>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</si>
  <si>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</si>
  <si>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</si>
  <si>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</si>
  <si>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</si>
  <si>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</si>
  <si>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</si>
  <si>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</si>
  <si>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</si>
  <si>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</si>
  <si>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</si>
  <si>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</si>
  <si>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</si>
  <si>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</si>
  <si>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</si>
  <si>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</si>
  <si>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</si>
  <si>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</si>
  <si>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</si>
  <si>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</si>
  <si>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</si>
  <si>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</si>
  <si>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</si>
  <si>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</si>
  <si>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</si>
  <si>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</si>
  <si>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</si>
  <si>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</si>
  <si>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</si>
  <si>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</si>
  <si>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</si>
  <si>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</si>
  <si>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</si>
  <si>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</si>
  <si>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</si>
  <si>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</si>
  <si>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</si>
  <si>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</si>
  <si>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</si>
  <si>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</si>
  <si>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</si>
  <si>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</si>
  <si>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</si>
  <si>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</si>
  <si>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</si>
  <si>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</si>
  <si>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</si>
  <si>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</si>
  <si>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</si>
  <si>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</si>
  <si>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</si>
  <si>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</si>
  <si>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</si>
  <si>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</si>
  <si>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</si>
  <si>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</si>
  <si>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</si>
  <si>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</si>
  <si>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</si>
  <si>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</si>
  <si>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</si>
  <si>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</si>
  <si>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</si>
  <si>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</si>
  <si>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</si>
  <si>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</si>
  <si>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</si>
  <si>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</si>
  <si>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</si>
  <si>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</si>
  <si>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</si>
  <si>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</si>
  <si>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</si>
  <si>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</si>
  <si>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</si>
  <si>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</si>
  <si>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</si>
  <si>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</si>
  <si>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</si>
  <si>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</si>
  <si>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</si>
  <si>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</si>
  <si>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</si>
  <si>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</si>
  <si>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</si>
  <si>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</si>
  <si>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</si>
  <si>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</si>
  <si>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</si>
  <si>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</si>
  <si>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</si>
  <si>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</si>
  <si>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</si>
  <si>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</si>
  <si>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</si>
  <si>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</si>
  <si>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</si>
  <si>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</si>
  <si>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</si>
  <si>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</si>
  <si>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</si>
  <si>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</si>
  <si>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</si>
  <si>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</si>
  <si>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</si>
  <si>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</si>
  <si>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</si>
  <si>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</si>
  <si>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</si>
  <si>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</si>
  <si>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</si>
  <si>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</si>
  <si>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</si>
  <si>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</si>
  <si>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</si>
  <si>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</si>
  <si>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</si>
  <si>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</si>
  <si>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</si>
  <si>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</si>
  <si>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</si>
  <si>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</si>
  <si>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</si>
  <si>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</si>
  <si>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</si>
  <si>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</si>
  <si>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</si>
  <si>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</si>
  <si>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</si>
  <si>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</si>
  <si>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</si>
  <si>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</si>
  <si>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</si>
  <si>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</si>
  <si>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</si>
  <si>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</si>
  <si>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</si>
  <si>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</si>
  <si>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</si>
  <si>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</si>
  <si>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</si>
  <si>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</si>
  <si>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</si>
  <si>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</si>
  <si>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</si>
  <si>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</si>
  <si>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</si>
  <si>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</si>
  <si>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</si>
  <si>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</si>
  <si>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</si>
  <si>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</si>
  <si>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</si>
  <si>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</si>
  <si>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</si>
  <si>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</si>
  <si>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</si>
  <si>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</si>
  <si>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</si>
  <si>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</si>
  <si>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</si>
  <si>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</si>
  <si>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</si>
  <si>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</si>
  <si>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</si>
  <si>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</si>
  <si>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</si>
  <si>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</si>
  <si>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</si>
  <si>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</si>
  <si>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</si>
  <si>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</si>
  <si>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</si>
  <si>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</si>
  <si>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</si>
  <si>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</si>
  <si>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</si>
  <si>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</si>
  <si>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</si>
  <si>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</si>
  <si>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</si>
  <si>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</si>
  <si>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</si>
  <si>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</si>
  <si>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</si>
  <si>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</si>
  <si>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</si>
  <si>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</si>
  <si>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</si>
  <si>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</si>
  <si>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</si>
  <si>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</si>
  <si>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</si>
  <si>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</si>
  <si>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</si>
  <si>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</si>
  <si>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</si>
  <si>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</si>
  <si>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</si>
  <si>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</si>
  <si>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</si>
  <si>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</si>
  <si>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</si>
  <si>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</si>
  <si>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</si>
  <si>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</si>
  <si>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</si>
  <si>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</si>
  <si>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</si>
  <si>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</si>
  <si>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</si>
  <si>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</si>
  <si>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</si>
  <si>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</si>
  <si>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</si>
  <si>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</si>
  <si>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</si>
  <si>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</si>
  <si>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</si>
  <si>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</si>
  <si>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</si>
  <si>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</si>
  <si>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</si>
  <si>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</si>
  <si>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</si>
  <si>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</si>
  <si>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</si>
  <si>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</si>
  <si>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</si>
  <si>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</si>
  <si>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</si>
  <si>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</si>
  <si>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</si>
  <si>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</si>
  <si>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</si>
  <si>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</si>
  <si>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</si>
  <si>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</si>
  <si>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</si>
  <si>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</si>
  <si>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</si>
  <si>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</si>
  <si>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</si>
  <si>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</si>
  <si>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</si>
  <si>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</si>
  <si>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</si>
  <si>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</si>
  <si>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</si>
  <si>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</si>
  <si>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</si>
  <si>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</si>
  <si>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</si>
  <si>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</si>
  <si>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</si>
  <si>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</si>
  <si>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</si>
  <si>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</si>
  <si>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</si>
  <si>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</si>
  <si>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</si>
  <si>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</si>
  <si>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</si>
  <si>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</si>
  <si>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</si>
  <si>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</si>
  <si>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</si>
  <si>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</si>
  <si>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</si>
  <si>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</si>
  <si>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</si>
  <si>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</si>
  <si>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</si>
  <si>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</si>
  <si>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</si>
  <si>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</si>
  <si>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</si>
  <si>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</si>
  <si>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</si>
  <si>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</si>
  <si>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</si>
  <si>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</si>
  <si>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</si>
  <si>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</si>
  <si>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</si>
  <si>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</si>
  <si>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</si>
  <si>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</si>
  <si>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</si>
  <si>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</si>
  <si>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</si>
  <si>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</si>
  <si>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</si>
  <si>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</si>
  <si>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</si>
  <si>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</si>
  <si>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</si>
  <si>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</si>
  <si>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</si>
  <si>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</si>
  <si>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</si>
  <si>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</si>
  <si>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</si>
  <si>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</si>
  <si>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</si>
  <si>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</si>
  <si>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</si>
  <si>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</si>
  <si>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</si>
  <si>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</si>
  <si>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</si>
  <si>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</si>
  <si>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</si>
  <si>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</si>
  <si>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</si>
  <si>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</si>
  <si>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</si>
  <si>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</si>
  <si>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</si>
  <si>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</si>
  <si>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</si>
  <si>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</si>
  <si>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</si>
  <si>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</si>
  <si>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</si>
  <si>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</si>
  <si>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</si>
  <si>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</si>
  <si>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</si>
  <si>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</si>
  <si>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</si>
  <si>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</si>
  <si>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</si>
  <si>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</si>
  <si>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</si>
  <si>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</si>
  <si>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</si>
  <si>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</si>
  <si>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</si>
  <si>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</si>
  <si>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</si>
  <si>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</si>
  <si>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</si>
  <si>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</si>
  <si>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</si>
  <si>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</si>
  <si>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</si>
  <si>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</si>
  <si>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</si>
  <si>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</si>
  <si>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</si>
  <si>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</si>
  <si>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</si>
  <si>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</si>
  <si>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</si>
  <si>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</si>
  <si>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</si>
  <si>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</si>
  <si>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</si>
  <si>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</si>
  <si>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</si>
  <si>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</si>
  <si>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</si>
  <si>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</si>
  <si>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</si>
  <si>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</si>
  <si>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</si>
  <si>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</si>
  <si>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</si>
  <si>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</si>
  <si>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</si>
  <si>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</si>
  <si>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</si>
  <si>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</si>
  <si>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</si>
  <si>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</si>
  <si>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</si>
  <si>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</si>
  <si>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</si>
  <si>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</si>
  <si>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</si>
  <si>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</si>
  <si>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</si>
  <si>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</si>
  <si>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</si>
  <si>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</si>
  <si>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</si>
  <si>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</si>
  <si>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</si>
  <si>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</si>
  <si>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</si>
  <si>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</si>
  <si>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</si>
  <si>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</si>
  <si>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</si>
  <si>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</si>
  <si>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</si>
  <si>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</si>
  <si>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</si>
  <si>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</si>
  <si>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</si>
  <si>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</si>
  <si>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</si>
  <si>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</si>
  <si>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</si>
  <si>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</si>
  <si>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</si>
  <si>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</si>
  <si>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</si>
  <si>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</si>
  <si>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</si>
  <si>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</si>
  <si>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</si>
  <si>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</si>
  <si>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</si>
  <si>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</si>
  <si>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</si>
  <si>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</si>
  <si>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</si>
  <si>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</si>
  <si>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</si>
  <si>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</si>
  <si>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</si>
  <si>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</si>
  <si>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</si>
  <si>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</si>
  <si>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</si>
  <si>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</si>
  <si>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</si>
  <si>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</si>
  <si>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</si>
  <si>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</si>
  <si>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</si>
  <si>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</si>
  <si>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</si>
  <si>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</si>
  <si>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</si>
  <si>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</si>
  <si>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</si>
  <si>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</si>
  <si>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</si>
  <si>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</si>
  <si>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</si>
  <si>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</si>
  <si>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</si>
  <si>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</si>
  <si>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</si>
  <si>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</si>
  <si>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</si>
  <si>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</si>
  <si>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</si>
  <si>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</si>
  <si>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</si>
  <si>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</si>
  <si>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</si>
  <si>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</si>
  <si>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</si>
  <si>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</si>
  <si>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</si>
  <si>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</si>
  <si>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</si>
  <si>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</si>
  <si>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</si>
  <si>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</si>
  <si>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</si>
  <si>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</si>
  <si>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</si>
  <si>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</si>
  <si>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</si>
  <si>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</si>
  <si>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</si>
  <si>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</si>
  <si>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</si>
  <si>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</si>
  <si>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</si>
  <si>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</si>
  <si>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</si>
  <si>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</si>
  <si>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</si>
  <si>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</si>
  <si>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</si>
  <si>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</si>
  <si>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</si>
  <si>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</si>
  <si>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</si>
  <si>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</si>
  <si>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</si>
  <si>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</si>
  <si>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</si>
  <si>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</si>
  <si>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</si>
  <si>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</si>
  <si>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</si>
  <si>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</si>
  <si>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</si>
  <si>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</si>
  <si>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</si>
  <si>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</si>
  <si>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</si>
  <si>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</si>
  <si>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</si>
  <si>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</si>
  <si>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</si>
  <si>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</si>
  <si>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</si>
  <si>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</si>
  <si>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</si>
  <si>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</si>
  <si>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</si>
  <si>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</si>
  <si>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</si>
  <si>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</si>
  <si>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</si>
  <si>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</si>
  <si>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</si>
  <si>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</si>
  <si>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</si>
  <si>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</si>
  <si>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</si>
  <si>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</si>
  <si>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</si>
  <si>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</si>
  <si>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</si>
  <si>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</si>
  <si>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</si>
  <si>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</si>
  <si>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</si>
  <si>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</si>
  <si>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</si>
  <si>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</si>
  <si>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</si>
  <si>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</si>
  <si>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</si>
  <si>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</si>
  <si>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</si>
  <si>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</si>
  <si>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</si>
  <si>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</si>
  <si>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</si>
  <si>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</si>
  <si>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</si>
  <si>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</si>
  <si>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</si>
  <si>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</si>
  <si>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</si>
  <si>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</si>
  <si>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</si>
  <si>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</si>
  <si>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</si>
  <si>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</si>
  <si>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</si>
  <si>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</si>
  <si>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</si>
  <si>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</si>
  <si>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</si>
  <si>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</si>
  <si>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</si>
  <si>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</si>
  <si>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</si>
  <si>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</si>
  <si>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</si>
  <si>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</si>
  <si>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</si>
  <si>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</si>
  <si>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</si>
  <si>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</si>
  <si>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</si>
  <si>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</si>
  <si>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</si>
  <si>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</si>
  <si>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</si>
  <si>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</si>
  <si>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</si>
  <si>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</si>
  <si>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</si>
  <si>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</si>
  <si>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</si>
  <si>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</si>
  <si>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</si>
  <si>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</si>
  <si>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</si>
  <si>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</si>
  <si>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</si>
  <si>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</si>
  <si>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</si>
  <si>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</si>
  <si>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</si>
  <si>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</si>
  <si>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</si>
  <si>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</si>
  <si>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</si>
  <si>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</si>
  <si>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</si>
  <si>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</si>
  <si>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</si>
  <si>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</si>
  <si>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</si>
  <si>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</si>
  <si>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</si>
  <si>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</si>
  <si>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</si>
  <si>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</si>
  <si>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</si>
  <si>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</si>
  <si>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</si>
  <si>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</si>
  <si>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</si>
  <si>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</si>
  <si>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</si>
  <si>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</si>
  <si>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</si>
  <si>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</si>
  <si>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</si>
  <si>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</si>
  <si>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</si>
  <si>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</si>
  <si>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</si>
  <si>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</si>
  <si>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</si>
  <si>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</si>
  <si>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</si>
  <si>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</si>
  <si>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</si>
  <si>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</si>
  <si>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</si>
  <si>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</si>
  <si>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</si>
  <si>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</si>
  <si>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</si>
  <si>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</si>
  <si>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</si>
  <si>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</si>
  <si>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</si>
  <si>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</si>
  <si>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</si>
  <si>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</si>
  <si>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</si>
  <si>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</si>
  <si>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</si>
  <si>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</si>
  <si>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</si>
  <si>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</si>
  <si>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</si>
  <si>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</si>
  <si>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</si>
  <si>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</si>
  <si>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</si>
  <si>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</si>
  <si>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</si>
  <si>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</si>
  <si>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</si>
  <si>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</si>
  <si>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</si>
  <si>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</si>
  <si>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</si>
  <si>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</si>
  <si>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</si>
  <si>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</si>
  <si>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</si>
  <si>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</si>
  <si>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</si>
  <si>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</si>
  <si>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</si>
  <si>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</si>
  <si>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</si>
  <si>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</si>
  <si>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</si>
  <si>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</si>
  <si>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</si>
  <si>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</si>
  <si>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</si>
  <si>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</si>
  <si>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</si>
  <si>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</si>
  <si>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</si>
  <si>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</si>
  <si>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</si>
  <si>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</si>
  <si>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</si>
  <si>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</si>
  <si>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</si>
  <si>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</si>
  <si>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</si>
  <si>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</si>
  <si>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</si>
  <si>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</si>
  <si>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</si>
  <si>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</si>
  <si>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</si>
  <si>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</si>
  <si>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</si>
  <si>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</si>
  <si>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</si>
  <si>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</si>
  <si>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</si>
  <si>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</si>
  <si>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</si>
  <si>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</si>
  <si>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</si>
  <si>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</si>
  <si>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</si>
  <si>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</si>
  <si>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</si>
  <si>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</si>
  <si>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</si>
  <si>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</si>
  <si>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</si>
  <si>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</si>
  <si>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</si>
  <si>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</si>
  <si>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</si>
  <si>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</si>
  <si>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</si>
  <si>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</si>
  <si>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</si>
  <si>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</si>
  <si>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</si>
  <si>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</si>
  <si>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</si>
  <si>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</si>
  <si>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</si>
  <si>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</si>
  <si>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</si>
  <si>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</si>
  <si>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</si>
  <si>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</si>
  <si>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</si>
  <si>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</si>
  <si>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</si>
  <si>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</si>
  <si>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</si>
  <si>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</si>
  <si>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</si>
  <si>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</si>
  <si>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</si>
  <si>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</si>
  <si>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</si>
  <si>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</si>
  <si>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</si>
  <si>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</si>
  <si>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</si>
  <si>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</si>
  <si>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</si>
  <si>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</si>
  <si>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</si>
  <si>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</si>
  <si>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</si>
  <si>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</si>
  <si>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</si>
  <si>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</si>
  <si>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</si>
  <si>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</si>
  <si>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</si>
  <si>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</si>
  <si>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</si>
  <si>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</si>
  <si>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</si>
  <si>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</si>
  <si>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</si>
  <si>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</si>
  <si>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</si>
  <si>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</si>
  <si>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</si>
  <si>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</si>
  <si>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</si>
  <si>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</si>
  <si>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</si>
  <si>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</si>
  <si>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</si>
  <si>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</si>
  <si>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</si>
  <si>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</si>
  <si>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</si>
  <si>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</si>
  <si>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</si>
  <si>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</si>
  <si>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</si>
  <si>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</si>
  <si>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</si>
  <si>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</si>
  <si>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</si>
  <si>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</si>
  <si>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</si>
  <si>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</si>
  <si>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</si>
  <si>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</si>
  <si>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</si>
  <si>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</si>
  <si>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</si>
  <si>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</si>
  <si>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</si>
  <si>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</si>
  <si>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</si>
  <si>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</si>
  <si>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</si>
  <si>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</si>
  <si>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</si>
  <si>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</si>
  <si>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</si>
  <si>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</si>
  <si>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</si>
  <si>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</si>
  <si>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</si>
  <si>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</si>
  <si>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</si>
  <si>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</si>
  <si>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</si>
  <si>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</si>
  <si>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</si>
  <si>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</si>
  <si>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</si>
  <si>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</si>
  <si>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</si>
  <si>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</si>
  <si>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</si>
  <si>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</si>
  <si>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</si>
  <si>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</si>
  <si>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</si>
  <si>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</si>
  <si>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</si>
  <si>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</si>
  <si>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</si>
  <si>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</si>
  <si>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</si>
  <si>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</si>
  <si>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</si>
  <si>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</si>
  <si>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</si>
  <si>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</si>
  <si>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</si>
  <si>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</si>
  <si>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</si>
  <si>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</si>
  <si>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</si>
  <si>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</si>
  <si>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</si>
  <si>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</si>
  <si>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</si>
  <si>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</si>
  <si>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</si>
  <si>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</si>
  <si>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</si>
  <si>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</si>
  <si>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</si>
  <si>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</si>
  <si>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</si>
  <si>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</si>
  <si>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</si>
  <si>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</si>
  <si>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</si>
  <si>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</si>
  <si>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</si>
  <si>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</si>
  <si>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</si>
  <si>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</si>
  <si>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</si>
  <si>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</si>
  <si>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</si>
  <si>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</si>
  <si>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</si>
  <si>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</si>
  <si>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</si>
  <si>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</si>
  <si>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</si>
  <si>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</si>
  <si>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</si>
  <si>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</si>
  <si>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</si>
  <si>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</si>
  <si>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</si>
  <si>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</si>
  <si>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</si>
  <si>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</si>
  <si>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</si>
  <si>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</si>
  <si>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</si>
  <si>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</si>
  <si>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</si>
  <si>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</si>
  <si>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</si>
  <si>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</si>
  <si>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</si>
  <si>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</si>
  <si>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</si>
  <si>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</si>
  <si>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</si>
  <si>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</si>
  <si>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</si>
  <si>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</si>
  <si>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</si>
  <si>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</si>
  <si>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</si>
  <si>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</si>
  <si>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</si>
  <si>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</si>
  <si>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</si>
  <si>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</si>
  <si>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</si>
  <si>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</si>
  <si>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</si>
  <si>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</si>
  <si>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</si>
  <si>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</si>
  <si>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</si>
  <si>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</si>
  <si>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</si>
  <si>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</si>
  <si>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</si>
  <si>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</si>
  <si>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</si>
  <si>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</si>
  <si>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</si>
  <si>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</si>
  <si>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</si>
  <si>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</si>
  <si>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</si>
  <si>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</si>
  <si>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</si>
  <si>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</si>
  <si>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</si>
  <si>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</si>
  <si>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</si>
  <si>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</si>
  <si>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</si>
  <si>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</si>
  <si>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</si>
  <si>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</si>
  <si>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</si>
  <si>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</si>
  <si>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</si>
  <si>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</si>
  <si>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</si>
  <si>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</si>
  <si>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</si>
  <si>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</si>
  <si>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</si>
  <si>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</si>
  <si>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</si>
  <si>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</si>
  <si>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</si>
  <si>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</si>
  <si>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</si>
  <si>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</si>
  <si>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</si>
  <si>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</si>
  <si>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</si>
  <si>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</si>
  <si>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</si>
  <si>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</si>
  <si>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</si>
  <si>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</si>
  <si>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</si>
  <si>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</si>
  <si>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</si>
  <si>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</si>
  <si>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</si>
  <si>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</si>
  <si>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</si>
  <si>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</si>
  <si>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</si>
  <si>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</si>
  <si>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</si>
  <si>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</si>
  <si>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</si>
  <si>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</si>
  <si>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</si>
  <si>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</si>
  <si>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</si>
  <si>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</si>
  <si>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</si>
  <si>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</si>
  <si>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</si>
  <si>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</si>
  <si>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</si>
  <si>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</si>
  <si>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</si>
  <si>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</si>
  <si>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</si>
  <si>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</si>
  <si>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</si>
  <si>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</si>
  <si>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</si>
  <si>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</si>
  <si>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</si>
  <si>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</si>
  <si>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</si>
  <si>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</si>
  <si>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</si>
  <si>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</si>
  <si>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</si>
  <si>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</si>
  <si>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</si>
  <si>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</si>
  <si>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</si>
  <si>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</si>
  <si>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</si>
  <si>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</si>
  <si>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</si>
  <si>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</si>
  <si>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</si>
  <si>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</si>
  <si>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</si>
  <si>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</si>
  <si>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</si>
  <si>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</si>
  <si>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</si>
  <si>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</si>
  <si>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</si>
  <si>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</si>
  <si>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</si>
  <si>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</si>
  <si>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</si>
  <si>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</si>
  <si>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</si>
  <si>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</si>
  <si>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</si>
  <si>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</si>
  <si>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</si>
  <si>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</si>
  <si>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</si>
  <si>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</si>
  <si>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</si>
  <si>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</si>
  <si>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</si>
  <si>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</si>
  <si>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</si>
  <si>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</si>
  <si>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</si>
  <si>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</si>
  <si>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</si>
  <si>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</si>
  <si>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</si>
  <si>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</si>
  <si>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</si>
  <si>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</si>
  <si>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</si>
  <si>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</si>
  <si>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</si>
  <si>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</si>
  <si>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</si>
  <si>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</si>
  <si>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</si>
  <si>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</si>
  <si>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</si>
  <si>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</si>
  <si>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</si>
  <si>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</si>
  <si>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</si>
  <si>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</si>
  <si>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</si>
  <si>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</si>
  <si>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</si>
  <si>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</si>
  <si>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</si>
  <si>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</si>
  <si>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</si>
  <si>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</si>
  <si>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</si>
  <si>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</si>
  <si>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</si>
  <si>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</si>
  <si>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</si>
  <si>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</si>
  <si>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</si>
  <si>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</si>
  <si>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</si>
  <si>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</si>
  <si>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</si>
  <si>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</si>
  <si>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</si>
  <si>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</si>
  <si>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</si>
  <si>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</si>
  <si>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</si>
  <si>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</si>
  <si>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</si>
  <si>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</si>
  <si>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</si>
  <si>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</si>
  <si>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</si>
  <si>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</si>
  <si>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</si>
  <si>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</si>
  <si>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</si>
  <si>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</si>
  <si>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</si>
  <si>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</si>
  <si>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</si>
  <si>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</si>
  <si>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</si>
  <si>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</si>
  <si>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</si>
  <si>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</si>
  <si>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</si>
  <si>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</si>
  <si>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</si>
  <si>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</si>
  <si>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</si>
  <si>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</si>
  <si>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</si>
  <si>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</si>
  <si>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</si>
  <si>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</si>
  <si>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</si>
  <si>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</si>
  <si>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</si>
  <si>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</si>
  <si>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</si>
  <si>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</si>
  <si>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</si>
  <si>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</si>
  <si>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</si>
  <si>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</si>
  <si>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</si>
  <si>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</si>
  <si>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</si>
  <si>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</si>
  <si>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</si>
  <si>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</si>
  <si>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</si>
  <si>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</si>
  <si>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</si>
  <si>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</si>
  <si>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</si>
  <si>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</si>
  <si>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</si>
  <si>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</si>
  <si>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</si>
  <si>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</si>
  <si>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</si>
  <si>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</si>
  <si>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</si>
  <si>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</si>
  <si>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</si>
  <si>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</si>
  <si>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</si>
  <si>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</si>
  <si>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</si>
  <si>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</si>
  <si>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</si>
  <si>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</si>
  <si>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</si>
  <si>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</si>
  <si>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</si>
  <si>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</si>
  <si>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</si>
  <si>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</si>
  <si>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</si>
  <si>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</si>
  <si>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</si>
  <si>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</si>
  <si>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</si>
  <si>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</si>
  <si>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</si>
  <si>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</si>
  <si>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</si>
  <si>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</si>
  <si>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</si>
  <si>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</si>
  <si>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</si>
  <si>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</si>
  <si>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</si>
  <si>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</si>
  <si>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</si>
  <si>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</si>
  <si>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</si>
  <si>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</si>
  <si>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</si>
  <si>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</si>
  <si>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</si>
  <si>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</si>
  <si>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</si>
  <si>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</si>
  <si>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</si>
  <si>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</si>
  <si>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</si>
  <si>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</si>
  <si>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</si>
  <si>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</si>
  <si>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</si>
  <si>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</si>
  <si>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</si>
  <si>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</si>
  <si>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</si>
  <si>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</si>
  <si>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</si>
  <si>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</si>
  <si>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</si>
  <si>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</si>
  <si>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</si>
  <si>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</si>
  <si>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</si>
  <si>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</si>
  <si>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</si>
  <si>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</si>
  <si>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</si>
  <si>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</si>
  <si>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</si>
  <si>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</si>
  <si>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</si>
  <si>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</si>
  <si>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</si>
  <si>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</si>
  <si>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</si>
  <si>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</si>
  <si>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</si>
  <si>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</si>
  <si>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</si>
  <si>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</si>
  <si>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</si>
  <si>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</si>
  <si>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</si>
  <si>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</si>
  <si>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</si>
  <si>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</si>
  <si>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</si>
  <si>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</si>
  <si>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</si>
  <si>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</si>
  <si>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</si>
  <si>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</si>
  <si>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</si>
  <si>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</si>
  <si>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</si>
  <si>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</si>
  <si>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</si>
  <si>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</si>
  <si>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</si>
  <si>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</si>
  <si>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</si>
  <si>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</si>
  <si>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</si>
  <si>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</si>
  <si>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</si>
  <si>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</si>
  <si>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</si>
  <si>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</si>
  <si>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</si>
  <si>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</si>
  <si>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</si>
  <si>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</si>
  <si>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</si>
  <si>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</si>
  <si>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</si>
  <si>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</si>
  <si>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</si>
  <si>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</si>
  <si>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</si>
  <si>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</si>
  <si>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</si>
  <si>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</si>
  <si>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</si>
  <si>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</si>
  <si>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</si>
  <si>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</si>
  <si>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</si>
  <si>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</si>
  <si>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</si>
  <si>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</si>
  <si>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</si>
  <si>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</si>
  <si>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</si>
  <si>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</si>
  <si>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</si>
  <si>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</si>
  <si>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</si>
  <si>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</si>
  <si>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</si>
  <si>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</si>
  <si>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</si>
  <si>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</si>
  <si>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</si>
  <si>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</si>
  <si>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</si>
  <si>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</si>
  <si>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</si>
  <si>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</si>
  <si>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</si>
  <si>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</si>
  <si>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</si>
  <si>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</si>
  <si>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</si>
  <si>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</si>
  <si>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</si>
  <si>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</si>
  <si>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</si>
  <si>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</si>
  <si>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</si>
  <si>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</si>
  <si>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</si>
  <si>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</si>
  <si>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</si>
  <si>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</si>
  <si>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</si>
  <si>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</si>
  <si>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</si>
  <si>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</si>
  <si>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</si>
  <si>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</si>
  <si>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</si>
  <si>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</si>
  <si>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</si>
  <si>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</si>
  <si>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</si>
  <si>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</si>
  <si>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</si>
  <si>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</si>
  <si>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</si>
  <si>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</si>
  <si>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</si>
  <si>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</si>
  <si>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</si>
  <si>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</si>
  <si>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</si>
  <si>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</si>
  <si>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</si>
  <si>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</si>
  <si>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</si>
  <si>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</si>
  <si>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</si>
  <si>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</si>
  <si>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</si>
  <si>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</si>
  <si>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</si>
  <si>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</si>
  <si>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</si>
  <si>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</si>
  <si>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</si>
  <si>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</si>
  <si>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</si>
  <si>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</si>
  <si>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</si>
  <si>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</si>
  <si>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</si>
  <si>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</si>
  <si>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</si>
  <si>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</si>
  <si>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</si>
  <si>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</si>
  <si>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</si>
  <si>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</si>
  <si>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</si>
  <si>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</si>
  <si>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</si>
  <si>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</si>
  <si>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</si>
  <si>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</si>
  <si>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</si>
  <si>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</si>
  <si>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</si>
  <si>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</si>
  <si>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</si>
  <si>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</si>
  <si>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</si>
  <si>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</si>
  <si>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</si>
  <si>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</si>
  <si>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</si>
  <si>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</si>
  <si>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</si>
  <si>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</si>
  <si>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</si>
  <si>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</si>
  <si>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</si>
  <si>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</si>
  <si>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</si>
  <si>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</si>
  <si>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</si>
  <si>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</si>
  <si>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</si>
  <si>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</si>
  <si>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</si>
  <si>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</si>
  <si>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</si>
  <si>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</si>
  <si>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</si>
  <si>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</si>
  <si>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</si>
  <si>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</si>
  <si>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</si>
  <si>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</si>
  <si>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</si>
  <si>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</si>
  <si>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</si>
  <si>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</si>
  <si>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</si>
  <si>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</si>
  <si>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</si>
  <si>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</si>
  <si>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</si>
  <si>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</si>
  <si>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</si>
  <si>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</si>
  <si>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</si>
  <si>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</si>
  <si>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</si>
  <si>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</si>
  <si>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</si>
  <si>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</si>
  <si>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</si>
  <si>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</si>
  <si>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</si>
  <si>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</si>
  <si>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</si>
  <si>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</si>
  <si>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</si>
  <si>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</si>
  <si>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</si>
  <si>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</si>
  <si>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</si>
  <si>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</si>
  <si>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</si>
  <si>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</si>
  <si>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</si>
  <si>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</si>
  <si>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</si>
  <si>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</si>
  <si>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</si>
  <si>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</si>
  <si>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</si>
  <si>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</si>
  <si>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</si>
  <si>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</si>
  <si>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</si>
  <si>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</si>
  <si>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</si>
  <si>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</si>
  <si>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</si>
  <si>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</si>
  <si>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</si>
  <si>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</si>
  <si>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</si>
  <si>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</si>
  <si>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</si>
  <si>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</si>
  <si>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</si>
  <si>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</si>
  <si>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</si>
  <si>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</si>
  <si>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</si>
  <si>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</si>
  <si>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</si>
  <si>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</si>
  <si>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</si>
  <si>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</si>
  <si>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</si>
  <si>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</si>
  <si>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</si>
  <si>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</si>
  <si>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</si>
  <si>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</si>
  <si>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</si>
  <si>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</si>
  <si>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</si>
  <si>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</si>
  <si>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</si>
  <si>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</si>
  <si>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</si>
  <si>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</si>
  <si>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</si>
  <si>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</si>
  <si>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</si>
  <si>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</si>
  <si>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</si>
  <si>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</si>
  <si>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</si>
  <si>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</si>
  <si>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</si>
  <si>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</si>
  <si>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</si>
  <si>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</si>
  <si>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</si>
  <si>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</si>
  <si>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</si>
  <si>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</si>
  <si>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</si>
  <si>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</si>
  <si>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</si>
  <si>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</si>
  <si>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</si>
  <si>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</si>
  <si>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</si>
  <si>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</si>
  <si>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</si>
  <si>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</si>
  <si>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</si>
  <si>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</si>
  <si>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</si>
  <si>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</si>
  <si>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</si>
  <si>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</si>
  <si>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</si>
  <si>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</si>
  <si>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</si>
  <si>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</si>
  <si>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</si>
  <si>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</si>
  <si>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</si>
  <si>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</si>
  <si>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</si>
  <si>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</si>
  <si>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</si>
  <si>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</si>
  <si>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</si>
  <si>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</si>
  <si>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</si>
  <si>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</si>
  <si>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</si>
  <si>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</si>
  <si>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</si>
  <si>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</si>
  <si>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</si>
  <si>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</si>
  <si>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</si>
  <si>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</si>
  <si>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</si>
  <si>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</si>
  <si>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</si>
  <si>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</si>
  <si>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</si>
  <si>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</si>
  <si>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</si>
  <si>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</si>
  <si>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</si>
  <si>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</si>
  <si>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</si>
  <si>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</si>
  <si>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</si>
  <si>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</si>
  <si>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</si>
  <si>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</si>
  <si>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</si>
  <si>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</si>
  <si>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</si>
  <si>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</si>
  <si>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</si>
  <si>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</si>
  <si>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</si>
  <si>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</si>
  <si>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</si>
  <si>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</si>
  <si>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</si>
  <si>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</si>
  <si>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</si>
  <si>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</si>
  <si>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</si>
  <si>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</si>
  <si>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</si>
  <si>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</si>
  <si>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</si>
  <si>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</si>
  <si>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</si>
  <si>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</si>
  <si>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</si>
  <si>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</si>
  <si>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</si>
  <si>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</si>
  <si>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</si>
  <si>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</si>
  <si>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</si>
  <si>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</si>
  <si>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</si>
  <si>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</si>
  <si>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</si>
  <si>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</si>
  <si>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</si>
  <si>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</si>
  <si>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</si>
  <si>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</si>
  <si>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</si>
  <si>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</si>
  <si>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</si>
  <si>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</si>
  <si>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</si>
  <si>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</si>
  <si>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</si>
  <si>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</si>
  <si>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</si>
  <si>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</si>
  <si>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</si>
  <si>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</si>
  <si>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</si>
  <si>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</si>
  <si>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</si>
  <si>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</si>
  <si>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</si>
  <si>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</si>
  <si>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</si>
  <si>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</si>
  <si>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</si>
  <si>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</si>
  <si>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</si>
  <si>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</si>
  <si>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</si>
  <si>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</si>
  <si>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</si>
  <si>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</si>
  <si>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</si>
  <si>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</si>
  <si>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</si>
  <si>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</si>
  <si>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</si>
  <si>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</si>
  <si>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</si>
  <si>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</si>
  <si>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</si>
  <si>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</si>
  <si>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</si>
  <si>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</si>
  <si>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</si>
  <si>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</si>
  <si>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</si>
  <si>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</si>
  <si>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</si>
  <si>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</si>
  <si>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</si>
  <si>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</si>
  <si>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</si>
  <si>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</si>
  <si>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</si>
  <si>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</si>
  <si>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</si>
  <si>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</si>
  <si>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</si>
  <si>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</si>
  <si>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</si>
  <si>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</si>
  <si>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</si>
  <si>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</si>
  <si>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</si>
  <si>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</si>
  <si>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</si>
  <si>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</si>
  <si>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</si>
  <si>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</si>
  <si>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</si>
  <si>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</si>
  <si>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</si>
  <si>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</si>
  <si>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</si>
  <si>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</si>
  <si>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</si>
  <si>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</si>
  <si>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</si>
  <si>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</si>
  <si>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</si>
  <si>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</si>
  <si>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</si>
  <si>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</si>
  <si>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</si>
  <si>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</si>
  <si>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</si>
  <si>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</si>
  <si>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</si>
  <si>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</si>
  <si>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</si>
  <si>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</si>
  <si>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</si>
  <si>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</si>
  <si>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</si>
  <si>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</si>
  <si>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</si>
  <si>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</si>
  <si>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</si>
  <si>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</si>
  <si>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</si>
  <si>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</si>
  <si>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</si>
  <si>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</si>
  <si>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</si>
  <si>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</si>
  <si>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</si>
  <si>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</si>
  <si>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</si>
  <si>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</si>
  <si>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</si>
  <si>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</si>
  <si>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</si>
  <si>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</si>
  <si>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</si>
  <si>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</si>
  <si>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</si>
  <si>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</si>
  <si>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</si>
  <si>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</si>
  <si>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</si>
  <si>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</si>
  <si>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</si>
  <si>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</si>
  <si>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</si>
  <si>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</si>
  <si>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</si>
  <si>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</si>
  <si>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</si>
  <si>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</si>
  <si>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</si>
  <si>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</si>
  <si>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</si>
  <si>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</si>
  <si>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</si>
  <si>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</si>
  <si>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</si>
  <si>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</si>
  <si>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</si>
  <si>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</si>
  <si>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</si>
  <si>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</si>
  <si>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</si>
  <si>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</si>
  <si>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</si>
  <si>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</si>
  <si>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</si>
  <si>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</si>
  <si>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</si>
  <si>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</si>
  <si>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</si>
  <si>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</si>
  <si>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</si>
  <si>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</si>
  <si>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</si>
  <si>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</si>
  <si>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</si>
  <si>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</si>
  <si>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</si>
  <si>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</si>
  <si>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</si>
  <si>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</si>
  <si>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</si>
  <si>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</si>
  <si>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</si>
  <si>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</si>
  <si>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</si>
  <si>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</si>
  <si>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</si>
  <si>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</si>
  <si>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</si>
  <si>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</si>
  <si>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</si>
  <si>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</si>
  <si>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</si>
  <si>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</si>
  <si>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</si>
  <si>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</si>
  <si>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</si>
  <si>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</si>
  <si>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</si>
  <si>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</si>
  <si>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</si>
  <si>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</si>
  <si>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</si>
  <si>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</si>
  <si>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</si>
  <si>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</si>
  <si>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</si>
  <si>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</si>
  <si>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</si>
  <si>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</si>
  <si>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</si>
  <si>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</si>
  <si>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</si>
  <si>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</si>
  <si>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</si>
  <si>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</si>
  <si>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</si>
  <si>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</si>
  <si>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</si>
  <si>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</si>
  <si>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</si>
  <si>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</si>
  <si>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</si>
  <si>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</si>
  <si>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</si>
  <si>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</si>
  <si>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</si>
  <si>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</si>
  <si>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</si>
  <si>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</si>
  <si>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</si>
  <si>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</si>
  <si>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</si>
  <si>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</si>
  <si>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</si>
  <si>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</si>
  <si>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</si>
  <si>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</si>
  <si>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</si>
  <si>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</si>
  <si>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</si>
  <si>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</si>
  <si>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</si>
  <si>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</si>
  <si>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</si>
  <si>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</si>
  <si>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</si>
  <si>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</si>
  <si>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</si>
  <si>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</si>
  <si>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</si>
  <si>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</si>
  <si>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</si>
  <si>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</si>
  <si>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</si>
  <si>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</si>
  <si>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</si>
  <si>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</si>
  <si>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</si>
  <si>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</si>
  <si>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</si>
  <si>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</si>
  <si>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</si>
  <si>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</si>
  <si>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</si>
  <si>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</si>
  <si>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</si>
  <si>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</si>
  <si>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</si>
  <si>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</si>
  <si>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</si>
  <si>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</si>
  <si>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</si>
  <si>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</si>
  <si>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</si>
  <si>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</si>
  <si>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</si>
  <si>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</si>
  <si>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</si>
  <si>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</si>
  <si>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</si>
  <si>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</si>
  <si>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</si>
  <si>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</si>
  <si>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</si>
  <si>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</si>
  <si>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</si>
  <si>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</si>
  <si>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</si>
  <si>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</si>
  <si>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</si>
  <si>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</si>
  <si>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</si>
  <si>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</si>
  <si>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</si>
  <si>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</si>
  <si>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</si>
  <si>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</si>
  <si>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</si>
  <si>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</si>
  <si>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</si>
  <si>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</si>
  <si>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</si>
  <si>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</si>
  <si>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</si>
  <si>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</si>
  <si>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</si>
  <si>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</si>
  <si>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</si>
  <si>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</si>
  <si>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</si>
  <si>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</si>
  <si>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</si>
  <si>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</si>
  <si>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</si>
  <si>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</si>
  <si>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</si>
  <si>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</si>
  <si>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</si>
  <si>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</si>
  <si>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</si>
  <si>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</si>
  <si>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</si>
  <si>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</si>
  <si>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</si>
  <si>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</si>
  <si>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</si>
  <si>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</si>
  <si>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</si>
  <si>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</si>
  <si>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</si>
  <si>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</si>
  <si>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</si>
  <si>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</si>
  <si>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</si>
  <si>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</si>
  <si>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</si>
  <si>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</si>
  <si>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</si>
  <si>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</si>
  <si>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</si>
  <si>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</si>
  <si>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</si>
  <si>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</si>
  <si>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</si>
  <si>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</si>
  <si>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</si>
  <si>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</si>
  <si>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</si>
  <si>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</si>
  <si>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</si>
  <si>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</si>
  <si>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</si>
  <si>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</si>
  <si>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</si>
  <si>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</si>
  <si>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</si>
  <si>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</si>
  <si>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</si>
  <si>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</si>
  <si>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</si>
  <si>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</si>
  <si>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</si>
  <si>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</si>
  <si>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</si>
  <si>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</si>
  <si>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</si>
  <si>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</si>
  <si>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</si>
  <si>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</si>
  <si>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</si>
  <si>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</si>
  <si>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</si>
  <si>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</si>
  <si>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</si>
  <si>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</si>
  <si>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</si>
  <si>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</si>
  <si>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</si>
  <si>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</si>
  <si>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</si>
  <si>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</si>
  <si>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</si>
  <si>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</si>
  <si>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</si>
  <si>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</si>
  <si>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</si>
  <si>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</si>
  <si>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</si>
  <si>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</si>
  <si>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</si>
  <si>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</si>
  <si>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</si>
  <si>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</si>
  <si>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</si>
  <si>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</si>
  <si>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</si>
  <si>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</si>
  <si>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</si>
  <si>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</si>
  <si>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</si>
  <si>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</si>
  <si>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</si>
  <si>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</si>
  <si>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</si>
  <si>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</si>
  <si>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</si>
  <si>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</si>
  <si>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</si>
  <si>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</si>
  <si>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</si>
  <si>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</si>
  <si>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</si>
  <si>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</si>
  <si>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</si>
  <si>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</si>
  <si>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</si>
  <si>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</si>
  <si>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</si>
  <si>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</si>
  <si>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</si>
  <si>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</si>
  <si>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</si>
  <si>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</si>
  <si>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</si>
  <si>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</si>
  <si>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</si>
  <si>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</si>
  <si>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</si>
  <si>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</si>
  <si>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</si>
  <si>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</si>
  <si>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</si>
  <si>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</si>
  <si>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</si>
  <si>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</si>
  <si>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</si>
  <si>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</si>
  <si>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</si>
  <si>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</si>
  <si>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</si>
  <si>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</si>
  <si>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</si>
  <si>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</si>
  <si>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</si>
  <si>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</si>
  <si>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</si>
  <si>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</si>
  <si>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</si>
  <si>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</si>
  <si>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</si>
  <si>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</si>
  <si>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</si>
  <si>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</si>
  <si>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</si>
  <si>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</si>
  <si>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</si>
  <si>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</si>
  <si>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</si>
  <si>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</si>
  <si>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</si>
  <si>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</si>
  <si>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</si>
  <si>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</si>
  <si>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</si>
  <si>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</si>
  <si>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</si>
  <si>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</si>
  <si>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</si>
  <si>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</si>
  <si>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</si>
  <si>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</si>
  <si>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</si>
  <si>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</si>
  <si>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</si>
  <si>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</si>
  <si>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</si>
  <si>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</si>
  <si>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</si>
  <si>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</si>
  <si>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</si>
  <si>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</si>
  <si>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</si>
  <si>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</si>
  <si>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</si>
  <si>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</si>
  <si>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</si>
  <si>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</si>
  <si>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</si>
  <si>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</si>
  <si>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</si>
  <si>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</si>
  <si>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</si>
  <si>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</si>
  <si>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</si>
  <si>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</si>
  <si>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</si>
  <si>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</si>
  <si>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</si>
  <si>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</si>
  <si>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</si>
  <si>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</si>
  <si>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</si>
  <si>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</si>
  <si>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</si>
  <si>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</si>
  <si>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</si>
  <si>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</si>
  <si>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</si>
  <si>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</si>
  <si>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</si>
  <si>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</si>
  <si>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</si>
  <si>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</si>
  <si>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</si>
  <si>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</si>
  <si>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</si>
  <si>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</si>
  <si>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</si>
  <si>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</si>
  <si>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</si>
  <si>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</si>
  <si>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</si>
  <si>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</si>
  <si>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</si>
  <si>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</si>
  <si>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</si>
  <si>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</si>
  <si>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</si>
  <si>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</si>
  <si>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</si>
  <si>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</si>
  <si>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</si>
  <si>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</si>
  <si>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</si>
  <si>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</si>
  <si>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</si>
  <si>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</si>
  <si>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</si>
  <si>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</si>
  <si>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</si>
  <si>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</si>
  <si>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</si>
  <si>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</si>
  <si>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</si>
  <si>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</si>
  <si>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</si>
  <si>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</si>
  <si>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</si>
  <si>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</si>
  <si>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</si>
  <si>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</si>
  <si>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</si>
  <si>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</si>
  <si>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</si>
  <si>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</si>
  <si>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</si>
  <si>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</si>
  <si>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</si>
  <si>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</si>
  <si>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</si>
  <si>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</si>
  <si>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</si>
  <si>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</si>
  <si>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</si>
  <si>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</si>
  <si>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</si>
  <si>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</si>
  <si>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</si>
  <si>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</si>
  <si>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</si>
  <si>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</si>
  <si>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</si>
  <si>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</si>
  <si>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</si>
  <si>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</si>
  <si>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</si>
  <si>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</si>
  <si>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</si>
  <si>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</si>
  <si>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</si>
  <si>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</si>
  <si>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</si>
  <si>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</si>
  <si>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</si>
  <si>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</si>
  <si>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</si>
  <si>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</si>
  <si>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</si>
  <si>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</si>
  <si>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</si>
  <si>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</si>
  <si>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</si>
  <si>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</si>
  <si>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</si>
  <si>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</si>
  <si>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</si>
  <si>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</si>
  <si>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</si>
  <si>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</si>
  <si>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</si>
  <si>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</si>
  <si>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</si>
  <si>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</si>
  <si>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</si>
  <si>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</si>
  <si>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</si>
  <si>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</si>
  <si>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</si>
  <si>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</si>
  <si>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</si>
  <si>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</si>
  <si>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</si>
  <si>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</si>
  <si>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</si>
  <si>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</si>
  <si>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</si>
  <si>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</si>
  <si>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</si>
  <si>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</si>
  <si>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</si>
  <si>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</si>
  <si>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</si>
  <si>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</si>
  <si>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</si>
  <si>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</si>
  <si>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</si>
  <si>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</si>
  <si>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</si>
  <si>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</si>
  <si>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</si>
  <si>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</si>
  <si>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</si>
  <si>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</si>
  <si>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</si>
  <si>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</si>
  <si>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</si>
  <si>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</si>
  <si>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</si>
  <si>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</si>
  <si>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</si>
  <si>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</si>
  <si>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</si>
  <si>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</si>
  <si>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</si>
  <si>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</si>
  <si>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</si>
  <si>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</si>
  <si>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</si>
  <si>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</si>
  <si>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</si>
  <si>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</si>
  <si>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</si>
  <si>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</si>
  <si>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</si>
  <si>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</si>
  <si>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</si>
  <si>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</si>
  <si>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</si>
  <si>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</si>
  <si>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</si>
  <si>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</si>
  <si>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</si>
  <si>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</si>
  <si>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</si>
  <si>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</si>
  <si>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</si>
  <si>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</si>
  <si>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</si>
  <si>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</si>
  <si>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</si>
  <si>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</si>
  <si>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</si>
  <si>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</si>
  <si>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</si>
  <si>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</si>
  <si>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</si>
  <si>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</si>
  <si>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</si>
  <si>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</si>
  <si>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</si>
  <si>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</si>
  <si>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</si>
  <si>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</si>
  <si>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</si>
  <si>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</si>
  <si>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</si>
  <si>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</si>
  <si>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</si>
  <si>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</si>
  <si>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</si>
  <si>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</si>
  <si>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</si>
  <si>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</si>
  <si>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</si>
  <si>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</si>
  <si>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</si>
  <si>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</si>
  <si>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</si>
  <si>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</si>
  <si>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</si>
  <si>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</si>
  <si>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</si>
  <si>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</si>
  <si>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</si>
  <si>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</si>
  <si>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</si>
  <si>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</si>
  <si>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</si>
  <si>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</si>
  <si>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</si>
  <si>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</si>
  <si>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</si>
  <si>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</si>
  <si>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</si>
  <si>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</si>
  <si>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</si>
  <si>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</si>
  <si>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</si>
  <si>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</si>
  <si>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</si>
  <si>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</si>
  <si>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</si>
  <si>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</si>
  <si>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</si>
  <si>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</si>
  <si>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</si>
  <si>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</si>
  <si>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</si>
  <si>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</si>
  <si>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</si>
  <si>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</si>
  <si>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</si>
  <si>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</si>
  <si>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</si>
  <si>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</si>
  <si>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</si>
  <si>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</si>
  <si>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</si>
  <si>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</si>
  <si>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</si>
  <si>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</si>
  <si>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</si>
  <si>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</si>
  <si>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</si>
  <si>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</si>
  <si>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</si>
  <si>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</si>
  <si>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</si>
  <si>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</si>
  <si>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</si>
  <si>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</si>
  <si>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</si>
  <si>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</si>
  <si>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</si>
  <si>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</si>
  <si>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</si>
  <si>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</si>
  <si>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</si>
  <si>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</si>
  <si>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</si>
  <si>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</si>
  <si>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</si>
  <si>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</si>
  <si>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</si>
  <si>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</si>
  <si>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</si>
  <si>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</si>
  <si>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</si>
  <si>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</si>
  <si>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</si>
  <si>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</si>
  <si>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</si>
  <si>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</si>
  <si>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</si>
  <si>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</si>
  <si>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</si>
  <si>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</si>
  <si>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</si>
  <si>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</si>
  <si>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</si>
  <si>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</si>
  <si>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</si>
  <si>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</si>
  <si>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</si>
  <si>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</si>
  <si>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</si>
  <si>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</si>
  <si>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</si>
  <si>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</si>
  <si>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</si>
  <si>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</si>
  <si>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</si>
  <si>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</si>
  <si>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</si>
  <si>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</si>
  <si>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</si>
  <si>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</si>
  <si>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</si>
  <si>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</si>
  <si>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</si>
  <si>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</si>
  <si>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</si>
  <si>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</si>
  <si>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</si>
  <si>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</si>
  <si>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</si>
  <si>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</si>
  <si>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</si>
  <si>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</si>
  <si>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</si>
  <si>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</si>
  <si>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</si>
  <si>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</si>
  <si>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</si>
  <si>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</si>
  <si>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</si>
  <si>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</si>
  <si>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</si>
  <si>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</si>
  <si>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</si>
  <si>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</si>
  <si>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</si>
  <si>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</si>
  <si>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</si>
  <si>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</si>
  <si>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</si>
  <si>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</si>
  <si>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</si>
  <si>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</si>
  <si>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</si>
  <si>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</si>
  <si>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</si>
  <si>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</si>
  <si>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</si>
  <si>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</si>
  <si>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</si>
  <si>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</si>
  <si>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</si>
  <si>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</si>
  <si>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</si>
  <si>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</si>
  <si>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</si>
  <si>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</si>
  <si>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</si>
  <si>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</si>
  <si>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</si>
  <si>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</si>
  <si>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</si>
  <si>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</si>
  <si>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</si>
  <si>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</si>
  <si>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</si>
  <si>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</si>
  <si>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</si>
  <si>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</si>
  <si>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</si>
  <si>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</si>
  <si>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</si>
  <si>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</si>
  <si>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</si>
  <si>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</si>
  <si>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</si>
  <si>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</si>
  <si>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</si>
  <si>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</si>
  <si>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</si>
  <si>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</si>
  <si>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</si>
  <si>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</si>
  <si>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</si>
  <si>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</si>
  <si>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</si>
  <si>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</si>
  <si>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</si>
  <si>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</si>
  <si>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</si>
  <si>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</si>
  <si>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</si>
  <si>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</si>
  <si>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</si>
  <si>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</si>
  <si>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</si>
  <si>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</si>
  <si>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</si>
  <si>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</si>
  <si>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</si>
  <si>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</si>
  <si>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</si>
  <si>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</si>
  <si>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</si>
  <si>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</si>
  <si>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</si>
  <si>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</si>
  <si>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</si>
  <si>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</si>
  <si>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</si>
  <si>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</si>
  <si>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</si>
  <si>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</si>
  <si>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</si>
  <si>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</si>
  <si>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</si>
  <si>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</si>
  <si>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</si>
  <si>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</si>
  <si>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</si>
  <si>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</si>
  <si>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</si>
  <si>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</si>
  <si>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</si>
  <si>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</si>
  <si>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</si>
  <si>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</si>
  <si>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</si>
  <si>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</si>
  <si>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</si>
  <si>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</si>
  <si>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</si>
  <si>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</si>
  <si>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</si>
  <si>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</si>
  <si>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</si>
  <si>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</si>
  <si>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</si>
  <si>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</si>
  <si>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</si>
  <si>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</si>
  <si>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</si>
  <si>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</si>
  <si>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</si>
  <si>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</si>
  <si>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</si>
  <si>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</si>
  <si>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</si>
  <si>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</si>
  <si>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</si>
  <si>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</si>
  <si>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</si>
  <si>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</si>
  <si>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</si>
  <si>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</si>
  <si>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</si>
  <si>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</si>
  <si>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</si>
  <si>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</si>
  <si>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</si>
  <si>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</si>
  <si>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</si>
  <si>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</si>
  <si>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</si>
  <si>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</si>
  <si>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</si>
  <si>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</si>
  <si>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</si>
  <si>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</si>
  <si>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</si>
  <si>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</si>
  <si>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</si>
  <si>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</si>
  <si>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</si>
  <si>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</si>
  <si>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</si>
  <si>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</si>
  <si>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</si>
  <si>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</si>
  <si>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</si>
  <si>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</si>
  <si>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</si>
  <si>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</si>
  <si>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</si>
  <si>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</si>
  <si>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</si>
  <si>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</si>
  <si>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</si>
  <si>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</si>
  <si>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</si>
  <si>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</si>
  <si>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</si>
  <si>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</si>
  <si>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</si>
  <si>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</si>
  <si>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</si>
  <si>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</si>
  <si>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</si>
  <si>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</si>
  <si>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</si>
  <si>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</si>
  <si>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</si>
  <si>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</si>
  <si>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</si>
  <si>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</si>
  <si>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</si>
  <si>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</si>
  <si>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</si>
  <si>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</si>
  <si>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</si>
  <si>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</si>
  <si>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</si>
  <si>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</si>
  <si>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</si>
  <si>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</si>
  <si>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</si>
  <si>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</si>
  <si>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</si>
  <si>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</si>
  <si>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</si>
  <si>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</si>
  <si>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</si>
  <si>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</si>
  <si>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</si>
  <si>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</si>
  <si>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</si>
  <si>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</si>
  <si>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</si>
  <si>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</si>
  <si>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</si>
  <si>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</si>
  <si>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</si>
  <si>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</si>
  <si>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</si>
  <si>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</si>
  <si>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</si>
  <si>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</si>
  <si>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</si>
  <si>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</si>
  <si>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</si>
  <si>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</si>
  <si>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</si>
  <si>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</si>
  <si>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</si>
  <si>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</si>
  <si>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</si>
  <si>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</si>
  <si>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</si>
  <si>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</si>
  <si>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</si>
  <si>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</si>
  <si>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</si>
  <si>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</si>
  <si>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</si>
  <si>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</si>
  <si>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</si>
  <si>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</si>
  <si>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</si>
  <si>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</si>
  <si>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</si>
  <si>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</si>
  <si>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</si>
  <si>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</si>
  <si>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</si>
  <si>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</si>
  <si>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</si>
  <si>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</si>
  <si>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</si>
  <si>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</si>
  <si>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</si>
  <si>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</si>
  <si>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</si>
  <si>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</si>
  <si>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</si>
  <si>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</si>
  <si>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</si>
  <si>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</si>
  <si>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</si>
  <si>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</si>
  <si>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</si>
  <si>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</si>
  <si>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</si>
  <si>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</si>
  <si>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</si>
  <si>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</si>
  <si>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</si>
  <si>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</si>
  <si>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</si>
  <si>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</si>
  <si>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</si>
  <si>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</si>
  <si>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</si>
  <si>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</si>
  <si>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</si>
  <si>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</si>
  <si>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</si>
  <si>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</si>
  <si>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</si>
  <si>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</si>
  <si>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</si>
  <si>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</si>
  <si>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</si>
  <si>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</si>
  <si>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</si>
  <si>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</si>
  <si>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</si>
  <si>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</si>
  <si>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</si>
  <si>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</si>
  <si>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</si>
  <si>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</si>
  <si>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</si>
  <si>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</si>
  <si>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</si>
  <si>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</si>
  <si>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</si>
  <si>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</si>
  <si>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</si>
  <si>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</si>
  <si>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</si>
  <si>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</si>
  <si>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</si>
  <si>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</si>
  <si>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</si>
  <si>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</si>
  <si>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</si>
  <si>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</si>
  <si>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</si>
  <si>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</si>
  <si>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</si>
  <si>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</si>
  <si>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</si>
  <si>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</si>
  <si>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</si>
  <si>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</si>
  <si>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</si>
  <si>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</si>
  <si>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</si>
  <si>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</si>
  <si>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</si>
  <si>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</si>
  <si>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</si>
  <si>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</si>
  <si>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</si>
  <si>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</si>
  <si>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</si>
  <si>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</si>
  <si>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</si>
  <si>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</si>
  <si>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</si>
  <si>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</si>
  <si>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</si>
  <si>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</si>
  <si>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</si>
  <si>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</si>
  <si>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</si>
  <si>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</si>
  <si>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</si>
  <si>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</si>
  <si>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</si>
  <si>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</si>
  <si>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</si>
  <si>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</si>
  <si>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</si>
  <si>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</si>
  <si>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</si>
  <si>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</si>
  <si>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</si>
  <si>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</si>
  <si>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</si>
  <si>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</si>
  <si>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</si>
  <si>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</si>
  <si>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</si>
  <si>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</si>
  <si>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</si>
  <si>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</si>
  <si>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</si>
  <si>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</si>
  <si>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</si>
  <si>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</si>
  <si>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</si>
  <si>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</si>
  <si>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</si>
  <si>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</si>
  <si>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</si>
  <si>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</si>
  <si>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</si>
  <si>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</si>
  <si>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</si>
  <si>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</si>
  <si>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</si>
  <si>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</si>
  <si>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</si>
  <si>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</si>
  <si>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</si>
  <si>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</si>
  <si>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</si>
  <si>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</si>
  <si>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</si>
  <si>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</si>
  <si>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</si>
  <si>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</si>
  <si>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</si>
  <si>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</si>
  <si>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</si>
  <si>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</si>
  <si>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</si>
  <si>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</si>
  <si>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</si>
  <si>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</si>
  <si>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</si>
  <si>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</si>
  <si>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</si>
  <si>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</si>
  <si>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</si>
  <si>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</si>
  <si>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</si>
  <si>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</si>
  <si>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</si>
  <si>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</si>
  <si>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</si>
  <si>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</si>
  <si>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</si>
  <si>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</si>
  <si>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</si>
  <si>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</si>
  <si>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</si>
  <si>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</si>
  <si>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</si>
  <si>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</si>
  <si>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</si>
  <si>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</si>
  <si>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</si>
  <si>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</si>
  <si>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</si>
  <si>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</si>
  <si>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</si>
  <si>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</si>
  <si>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</si>
  <si>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</si>
  <si>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</si>
  <si>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</si>
  <si>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</si>
  <si>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</si>
  <si>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</si>
  <si>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</si>
  <si>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</si>
  <si>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</si>
  <si>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</si>
  <si>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</si>
  <si>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</si>
  <si>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</si>
  <si>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</si>
  <si>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</si>
  <si>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</si>
  <si>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</si>
  <si>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</si>
  <si>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</si>
  <si>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</si>
  <si>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</si>
  <si>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</si>
  <si>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</si>
  <si>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</si>
  <si>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</si>
  <si>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</si>
  <si>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</si>
  <si>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</si>
  <si>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</si>
  <si>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</si>
  <si>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</si>
  <si>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</si>
  <si>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</si>
  <si>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</si>
  <si>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</si>
  <si>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</si>
  <si>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</si>
  <si>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</si>
  <si>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</si>
  <si>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</si>
  <si>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</si>
  <si>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</si>
  <si>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</si>
  <si>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</si>
  <si>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</si>
  <si>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</si>
  <si>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</si>
  <si>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</si>
  <si>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</si>
  <si>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</si>
  <si>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</si>
  <si>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</si>
  <si>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</si>
  <si>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</si>
  <si>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</si>
  <si>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</si>
  <si>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</si>
  <si>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</si>
  <si>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</si>
  <si>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</si>
  <si>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</si>
  <si>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</si>
  <si>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</si>
  <si>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</si>
  <si>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</si>
  <si>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</si>
  <si>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</si>
  <si>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</si>
  <si>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</si>
  <si>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</si>
  <si>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</si>
  <si>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</si>
  <si>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</si>
  <si>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</si>
  <si>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</si>
  <si>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</si>
  <si>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</si>
  <si>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</si>
  <si>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</si>
  <si>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</si>
  <si>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</si>
  <si>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</si>
  <si>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</si>
  <si>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</si>
  <si>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</si>
  <si>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</si>
  <si>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</si>
  <si>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</si>
  <si>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</si>
  <si>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</si>
  <si>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</si>
  <si>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</si>
  <si>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</si>
  <si>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</si>
  <si>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</si>
  <si>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</si>
  <si>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</si>
  <si>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</si>
  <si>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</si>
  <si>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</si>
  <si>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</si>
  <si>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</si>
  <si>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</si>
  <si>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</si>
  <si>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</si>
  <si>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</si>
  <si>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</si>
  <si>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</si>
  <si>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</si>
  <si>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</si>
  <si>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</si>
  <si>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</si>
  <si>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</si>
  <si>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</si>
  <si>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</si>
  <si>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</si>
  <si>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</si>
  <si>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</si>
  <si>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</si>
  <si>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</si>
  <si>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</si>
  <si>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</si>
  <si>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</si>
  <si>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</si>
  <si>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</si>
  <si>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</si>
  <si>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</si>
  <si>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</si>
  <si>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</si>
  <si>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</si>
  <si>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</si>
  <si>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</si>
  <si>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</si>
  <si>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</si>
  <si>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</si>
  <si>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</si>
  <si>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</si>
  <si>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</si>
  <si>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</si>
  <si>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</si>
  <si>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</si>
  <si>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</si>
  <si>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</si>
  <si>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</si>
  <si>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</si>
  <si>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</si>
  <si>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</si>
  <si>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</si>
  <si>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</si>
  <si>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</si>
  <si>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</si>
  <si>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</si>
  <si>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</si>
  <si>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</si>
  <si>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</si>
  <si>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</si>
  <si>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</si>
  <si>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</si>
  <si>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</si>
  <si>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</si>
  <si>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</si>
  <si>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</si>
  <si>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</si>
  <si>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</si>
  <si>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</si>
  <si>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</si>
  <si>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</si>
  <si>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</si>
  <si>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</si>
  <si>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</si>
  <si>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</si>
  <si>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</si>
  <si>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</si>
  <si>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</si>
  <si>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</si>
  <si>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</si>
  <si>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</si>
  <si>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</si>
  <si>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</si>
  <si>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</si>
  <si>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</si>
  <si>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</si>
  <si>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</si>
  <si>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</si>
  <si>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</si>
  <si>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</si>
  <si>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</si>
  <si>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</si>
  <si>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</si>
  <si>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</si>
  <si>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</si>
  <si>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</si>
  <si>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</si>
  <si>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</si>
  <si>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</si>
  <si>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</si>
  <si>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</si>
  <si>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</si>
  <si>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</si>
  <si>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</si>
  <si>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</si>
  <si>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</si>
  <si>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</si>
  <si>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</si>
  <si>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</si>
  <si>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</si>
  <si>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</si>
  <si>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</si>
  <si>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</si>
  <si>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</si>
  <si>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</si>
  <si>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</si>
  <si>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</si>
  <si>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</si>
  <si>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</si>
  <si>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</si>
  <si>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</si>
  <si>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</si>
  <si>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</si>
  <si>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</si>
  <si>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</si>
  <si>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</si>
  <si>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</si>
  <si>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</si>
  <si>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</si>
  <si>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</si>
  <si>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</si>
  <si>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</si>
  <si>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</si>
  <si>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</si>
  <si>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</si>
  <si>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</si>
  <si>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</si>
  <si>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</si>
  <si>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</si>
  <si>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</si>
  <si>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</si>
  <si>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</si>
  <si>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</si>
  <si>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</si>
  <si>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</si>
  <si>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</si>
  <si>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</si>
  <si>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</si>
  <si>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</si>
  <si>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</si>
  <si>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</si>
  <si>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</si>
  <si>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</si>
  <si>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</si>
  <si>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</si>
  <si>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</si>
  <si>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</si>
  <si>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</si>
  <si>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</si>
  <si>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</si>
  <si>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</si>
  <si>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</si>
  <si>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</si>
  <si>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</si>
  <si>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</si>
  <si>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</si>
  <si>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</si>
  <si>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</si>
  <si>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</si>
  <si>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</si>
  <si>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</si>
  <si>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</si>
  <si>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</si>
  <si>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</si>
  <si>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</si>
  <si>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</si>
  <si>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</si>
  <si>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</si>
  <si>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</si>
  <si>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</si>
  <si>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</si>
  <si>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</si>
  <si>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</si>
  <si>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</si>
  <si>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</si>
  <si>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</si>
  <si>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</si>
  <si>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</si>
  <si>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</si>
  <si>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</si>
  <si>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</si>
  <si>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</si>
  <si>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</si>
  <si>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</si>
  <si>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</si>
  <si>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</si>
  <si>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</si>
  <si>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</si>
  <si>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</si>
  <si>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</si>
  <si>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</si>
  <si>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</si>
  <si>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</si>
  <si>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</si>
  <si>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</si>
  <si>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</si>
  <si>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</si>
  <si>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</si>
  <si>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</si>
  <si>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</si>
  <si>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</si>
  <si>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</si>
  <si>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</si>
  <si>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</si>
  <si>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</si>
  <si>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</si>
  <si>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</si>
  <si>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</si>
  <si>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</si>
  <si>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</si>
  <si>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</si>
  <si>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</si>
  <si>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</si>
  <si>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</si>
  <si>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</si>
  <si>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</si>
  <si>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</si>
  <si>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</si>
  <si>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</si>
  <si>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</si>
  <si>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</si>
  <si>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</si>
  <si>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</si>
  <si>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</si>
  <si>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</si>
  <si>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</si>
  <si>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</si>
  <si>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</si>
  <si>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</si>
  <si>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</si>
  <si>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</si>
  <si>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</si>
  <si>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</si>
  <si>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</si>
  <si>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</si>
  <si>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</si>
  <si>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</si>
  <si>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</si>
  <si>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</si>
  <si>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</si>
  <si>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</si>
  <si>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</si>
  <si>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</si>
  <si>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</si>
  <si>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</si>
  <si>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</si>
  <si>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</si>
  <si>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</si>
  <si>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</si>
  <si>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</si>
  <si>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</si>
  <si>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</si>
  <si>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</si>
  <si>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</si>
  <si>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</si>
  <si>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</si>
  <si>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</si>
  <si>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</si>
  <si>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</si>
  <si>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</si>
  <si>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</si>
  <si>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</si>
  <si>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</si>
  <si>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</si>
  <si>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</si>
  <si>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</si>
  <si>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</si>
  <si>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</si>
  <si>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</si>
  <si>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</si>
  <si>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</si>
  <si>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</si>
  <si>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</si>
  <si>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</si>
  <si>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</si>
  <si>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</si>
  <si>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</si>
  <si>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</si>
  <si>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</si>
  <si>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</si>
  <si>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</si>
  <si>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</si>
  <si>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</si>
  <si>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</si>
  <si>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</si>
  <si>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</si>
  <si>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</si>
  <si>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</si>
  <si>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</si>
  <si>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</si>
  <si>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</si>
  <si>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</si>
  <si>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</si>
  <si>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</si>
  <si>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</si>
  <si>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</si>
  <si>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</si>
  <si>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</si>
  <si>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</si>
  <si>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</si>
  <si>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</si>
  <si>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</si>
  <si>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</si>
  <si>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</si>
  <si>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</si>
  <si>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</si>
  <si>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</si>
  <si>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</si>
  <si>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</si>
  <si>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</si>
  <si>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</si>
  <si>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</si>
  <si>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</si>
  <si>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</si>
  <si>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</si>
  <si>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</si>
  <si>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</si>
  <si>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</si>
  <si>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</si>
  <si>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</si>
  <si>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</si>
  <si>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</si>
  <si>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</si>
  <si>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</si>
  <si>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</si>
  <si>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</si>
  <si>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</si>
  <si>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</si>
  <si>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</si>
  <si>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</si>
  <si>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</si>
  <si>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</si>
  <si>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</si>
  <si>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</si>
  <si>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</si>
  <si>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</si>
  <si>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</si>
  <si>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</si>
  <si>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</si>
  <si>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</si>
  <si>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</si>
  <si>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</si>
  <si>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</si>
  <si>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</si>
  <si>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</si>
  <si>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</si>
  <si>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</si>
  <si>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</si>
  <si>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</si>
  <si>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</si>
  <si>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</si>
  <si>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</si>
  <si>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</si>
  <si>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</si>
  <si>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</si>
  <si>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</si>
  <si>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</si>
  <si>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</si>
  <si>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</si>
  <si>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</si>
  <si>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</si>
  <si>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</si>
  <si>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</si>
  <si>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</si>
  <si>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</si>
  <si>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</si>
  <si>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</si>
  <si>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</si>
  <si>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</si>
  <si>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</si>
  <si>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</si>
  <si>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</si>
  <si>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</si>
  <si>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</si>
  <si>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</si>
  <si>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</si>
  <si>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</si>
  <si>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</si>
  <si>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</si>
  <si>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</si>
  <si>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</si>
  <si>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</si>
  <si>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</si>
  <si>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</si>
  <si>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</si>
  <si>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</si>
  <si>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</si>
  <si>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</si>
  <si>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</si>
  <si>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</si>
  <si>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</si>
  <si>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</si>
  <si>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</si>
  <si>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</si>
  <si>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</si>
  <si>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</si>
  <si>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</si>
  <si>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</si>
  <si>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</si>
  <si>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</si>
  <si>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</si>
  <si>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</si>
  <si>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</si>
  <si>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</si>
  <si>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</si>
  <si>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</si>
  <si>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</si>
  <si>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</si>
  <si>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</si>
  <si>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</si>
  <si>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</si>
  <si>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</si>
  <si>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</si>
  <si>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</si>
  <si>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</si>
  <si>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</si>
  <si>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</si>
  <si>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</si>
  <si>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</si>
  <si>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</si>
  <si>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</si>
  <si>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</si>
  <si>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</si>
  <si>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</si>
  <si>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</si>
  <si>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</si>
  <si>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</si>
  <si>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</si>
  <si>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</si>
  <si>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</si>
  <si>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</si>
  <si>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</si>
  <si>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</si>
  <si>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</si>
  <si>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</si>
  <si>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</si>
  <si>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</si>
  <si>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</si>
  <si>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</si>
  <si>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</si>
  <si>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</si>
  <si>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</si>
  <si>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</si>
  <si>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</si>
  <si>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</si>
  <si>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</si>
  <si>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</si>
  <si>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</si>
  <si>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</si>
  <si>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</si>
  <si>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</si>
  <si>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</si>
  <si>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</si>
  <si>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</si>
  <si>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</si>
  <si>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</si>
  <si>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</si>
  <si>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</si>
  <si>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</si>
  <si>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</si>
  <si>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</si>
  <si>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</si>
  <si>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</si>
  <si>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</si>
  <si>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</si>
  <si>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</si>
  <si>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</si>
  <si>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</si>
  <si>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</si>
  <si>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</si>
  <si>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</si>
  <si>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</si>
  <si>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</si>
  <si>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</si>
  <si>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</si>
  <si>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</si>
  <si>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</si>
  <si>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</si>
  <si>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</si>
  <si>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</si>
  <si>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</si>
  <si>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</si>
  <si>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</si>
  <si>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</si>
  <si>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</si>
  <si>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</si>
  <si>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</si>
  <si>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</si>
  <si>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</si>
  <si>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</si>
  <si>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</si>
  <si>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</si>
  <si>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</si>
  <si>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</si>
  <si>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</si>
  <si>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</si>
  <si>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</si>
  <si>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</si>
  <si>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</si>
  <si>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</si>
  <si>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</si>
  <si>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</si>
  <si>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</si>
  <si>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</si>
  <si>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</si>
  <si>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</si>
  <si>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</si>
  <si>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</si>
  <si>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</si>
  <si>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</si>
  <si>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</si>
  <si>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</si>
  <si>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</si>
  <si>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</si>
  <si>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</si>
  <si>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</si>
  <si>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</si>
  <si>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</si>
  <si>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</si>
  <si>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</si>
  <si>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</si>
  <si>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</si>
  <si>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</si>
  <si>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</si>
  <si>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</si>
  <si>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</si>
  <si>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</si>
  <si>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</si>
  <si>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</si>
  <si>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</si>
  <si>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</si>
  <si>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</si>
  <si>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</si>
  <si>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</si>
  <si>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</si>
  <si>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</si>
  <si>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</si>
  <si>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</si>
  <si>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</si>
  <si>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</si>
  <si>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</si>
  <si>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</si>
  <si>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</si>
  <si>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</si>
  <si>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</si>
  <si>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</si>
  <si>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</si>
  <si>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</si>
  <si>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</si>
  <si>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</si>
  <si>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</si>
  <si>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</si>
  <si>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</si>
  <si>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</si>
  <si>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</si>
  <si>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</si>
  <si>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</si>
  <si>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</si>
  <si>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</si>
  <si>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</si>
  <si>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</si>
  <si>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</si>
  <si>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</si>
  <si>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</si>
  <si>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</si>
  <si>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</si>
  <si>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</si>
  <si>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</si>
  <si>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</si>
  <si>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</si>
  <si>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</si>
  <si>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</si>
  <si>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</si>
  <si>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</si>
  <si>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</si>
  <si>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</si>
  <si>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</si>
  <si>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</si>
  <si>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</si>
  <si>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</si>
  <si>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</si>
  <si>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</si>
  <si>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</si>
  <si>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</si>
  <si>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</si>
  <si>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</si>
  <si>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</si>
  <si>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</si>
  <si>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</si>
  <si>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</si>
  <si>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</si>
  <si>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</si>
  <si>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</si>
  <si>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</si>
  <si>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</si>
  <si>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</si>
  <si>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</si>
  <si>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</si>
  <si>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</si>
  <si>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</si>
  <si>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</si>
  <si>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</si>
  <si>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</si>
  <si>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</si>
  <si>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</si>
  <si>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</si>
  <si>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</si>
  <si>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</si>
  <si>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</si>
  <si>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</si>
  <si>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</si>
  <si>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</si>
  <si>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</si>
  <si>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</si>
  <si>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</si>
  <si>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</si>
  <si>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</si>
  <si>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</si>
  <si>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</si>
  <si>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</si>
  <si>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</si>
  <si>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</si>
  <si>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</si>
  <si>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</si>
  <si>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</si>
  <si>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</si>
  <si>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</si>
  <si>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</si>
  <si>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</si>
  <si>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</si>
  <si>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</si>
  <si>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</si>
  <si>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</si>
  <si>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</si>
  <si>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</si>
  <si>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</si>
  <si>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</si>
  <si>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</si>
  <si>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</si>
  <si>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</si>
  <si>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</si>
  <si>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</si>
  <si>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</si>
  <si>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</si>
  <si>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</si>
  <si>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</si>
  <si>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</si>
  <si>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</si>
  <si>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</si>
  <si>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</si>
  <si>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</si>
  <si>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</si>
  <si>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</si>
  <si>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</si>
  <si>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</si>
  <si>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</si>
  <si>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</si>
  <si>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</si>
  <si>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</si>
  <si>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</si>
  <si>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</si>
  <si>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</si>
  <si>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</si>
  <si>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</si>
  <si>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</si>
  <si>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</si>
  <si>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</si>
  <si>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</si>
  <si>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</si>
  <si>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</si>
  <si>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</si>
  <si>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</si>
  <si>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</si>
  <si>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</si>
  <si>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</si>
  <si>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</si>
  <si>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</si>
  <si>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</si>
  <si>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</si>
  <si>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</si>
  <si>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</si>
  <si>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</si>
  <si>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</si>
  <si>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</si>
  <si>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</si>
  <si>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</si>
  <si>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</si>
  <si>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</si>
  <si>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</si>
  <si>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</si>
  <si>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</si>
  <si>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</si>
  <si>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</si>
  <si>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</si>
  <si>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</si>
  <si>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</si>
  <si>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</si>
  <si>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</si>
  <si>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</si>
  <si>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</si>
  <si>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</si>
  <si>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</si>
  <si>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</si>
  <si>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</si>
  <si>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</si>
  <si>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</si>
  <si>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</si>
  <si>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</si>
  <si>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</si>
  <si>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</si>
  <si>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</si>
  <si>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</si>
  <si>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</si>
  <si>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</si>
  <si>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</si>
  <si>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</si>
  <si>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</si>
  <si>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</si>
  <si>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</si>
  <si>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</si>
  <si>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</si>
  <si>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</si>
  <si>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</si>
  <si>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</si>
  <si>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</si>
  <si>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</si>
  <si>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</si>
  <si>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</si>
  <si>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</si>
  <si>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</si>
  <si>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</si>
  <si>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</si>
  <si>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</si>
  <si>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</si>
  <si>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</si>
  <si>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</si>
  <si>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</si>
  <si>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</si>
  <si>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</si>
  <si>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</si>
  <si>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</si>
  <si>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</si>
  <si>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</si>
  <si>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</si>
  <si>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</si>
  <si>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</si>
  <si>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</si>
  <si>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</si>
  <si>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</si>
  <si>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</si>
  <si>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</si>
  <si>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</si>
  <si>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</si>
  <si>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</si>
  <si>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</si>
  <si>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</si>
  <si>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</si>
  <si>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</si>
  <si>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</si>
  <si>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</si>
  <si>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</si>
  <si>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</si>
  <si>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</si>
  <si>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</si>
  <si>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</si>
  <si>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</si>
  <si>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</si>
  <si>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</si>
  <si>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</si>
  <si>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</si>
  <si>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</si>
  <si>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</si>
  <si>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</si>
  <si>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</si>
  <si>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</si>
  <si>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</si>
  <si>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</si>
  <si>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</si>
  <si>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</si>
  <si>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</si>
  <si>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</si>
  <si>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</si>
  <si>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</si>
  <si>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</si>
  <si>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</si>
  <si>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</si>
  <si>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</si>
  <si>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</si>
  <si>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</si>
  <si>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</si>
  <si>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</si>
  <si>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</si>
  <si>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</si>
  <si>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</si>
  <si>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</si>
  <si>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</si>
  <si>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</si>
  <si>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</si>
  <si>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</si>
  <si>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</si>
  <si>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</si>
  <si>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</si>
  <si>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</si>
  <si>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</si>
  <si>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</si>
  <si>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</si>
  <si>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</si>
  <si>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</si>
  <si>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</si>
  <si>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</si>
  <si>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</si>
  <si>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</si>
  <si>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</si>
  <si>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</si>
  <si>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</si>
  <si>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</si>
  <si>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</si>
  <si>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</si>
  <si>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</si>
  <si>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</si>
  <si>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</si>
  <si>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</si>
  <si>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</si>
  <si>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</si>
  <si>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</si>
  <si>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</si>
  <si>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</si>
  <si>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</si>
  <si>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</si>
  <si>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</si>
  <si>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</si>
  <si>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</si>
  <si>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</si>
  <si>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</si>
  <si>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</si>
  <si>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</si>
  <si>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</si>
  <si>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</si>
  <si>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</si>
  <si>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</si>
  <si>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</si>
  <si>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</si>
  <si>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</si>
  <si>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</si>
  <si>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</si>
  <si>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</si>
  <si>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</si>
  <si>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</si>
  <si>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</si>
  <si>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</si>
  <si>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</si>
  <si>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</si>
  <si>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</si>
  <si>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</si>
  <si>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</si>
  <si>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</si>
  <si>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</si>
  <si>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</si>
  <si>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</si>
  <si>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</si>
  <si>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</si>
  <si>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</si>
  <si>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</si>
  <si>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</si>
  <si>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</si>
  <si>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</si>
  <si>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</si>
  <si>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</si>
  <si>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</si>
  <si>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</si>
  <si>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</si>
  <si>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</si>
  <si>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</si>
  <si>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</si>
  <si>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</si>
  <si>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</si>
  <si>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</si>
  <si>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</si>
  <si>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</si>
  <si>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</si>
  <si>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</si>
  <si>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</si>
  <si>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</si>
  <si>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</si>
  <si>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</si>
  <si>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</si>
  <si>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</si>
  <si>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</si>
  <si>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</si>
  <si>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</si>
  <si>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</si>
  <si>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</si>
  <si>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</si>
  <si>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</si>
  <si>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</si>
  <si>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</si>
  <si>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</si>
  <si>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</si>
  <si>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</si>
  <si>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</si>
  <si>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</si>
  <si>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</si>
  <si>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</si>
  <si>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</si>
  <si>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</si>
  <si>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</si>
  <si>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</si>
  <si>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</si>
  <si>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</si>
  <si>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</si>
  <si>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</si>
  <si>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</si>
  <si>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</si>
  <si>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</si>
  <si>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</si>
  <si>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</si>
  <si>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</si>
  <si>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</si>
  <si>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</si>
  <si>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</si>
  <si>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</si>
  <si>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</si>
  <si>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</si>
  <si>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</si>
  <si>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</si>
  <si>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</si>
  <si>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</si>
  <si>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</si>
  <si>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</si>
  <si>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</si>
  <si>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</si>
  <si>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</si>
  <si>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</si>
  <si>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</si>
  <si>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</si>
  <si>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</si>
  <si>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</si>
  <si>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</si>
  <si>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</si>
  <si>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</si>
  <si>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</si>
  <si>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</si>
  <si>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</si>
  <si>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</si>
  <si>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</si>
  <si>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</si>
  <si>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</si>
  <si>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</si>
  <si>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</si>
  <si>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</si>
  <si>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</si>
  <si>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</si>
  <si>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</si>
  <si>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</si>
  <si>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</si>
  <si>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</si>
  <si>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</si>
  <si>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</si>
  <si>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</si>
  <si>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</si>
  <si>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</si>
  <si>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</si>
  <si>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</si>
  <si>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</si>
  <si>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</si>
  <si>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</si>
  <si>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</si>
  <si>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</si>
  <si>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</si>
  <si>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</si>
  <si>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</si>
  <si>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</si>
  <si>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</si>
  <si>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</si>
  <si>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</si>
  <si>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</si>
  <si>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</si>
  <si>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</si>
  <si>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</si>
  <si>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</si>
  <si>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</si>
  <si>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</si>
  <si>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</si>
  <si>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</si>
  <si>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</si>
  <si>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</si>
  <si>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</si>
  <si>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</si>
  <si>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</si>
  <si>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</si>
  <si>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</si>
  <si>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</si>
  <si>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</si>
  <si>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</si>
  <si>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</si>
  <si>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</si>
  <si>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</si>
  <si>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</si>
  <si>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</si>
  <si>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</si>
  <si>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</si>
  <si>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</si>
  <si>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</si>
  <si>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</si>
  <si>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</si>
  <si>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</si>
  <si>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</si>
  <si>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</si>
  <si>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</si>
  <si>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</si>
  <si>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</si>
  <si>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</si>
  <si>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</si>
  <si>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</si>
  <si>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</si>
  <si>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</si>
  <si>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</si>
  <si>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</si>
  <si>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</si>
  <si>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</si>
  <si>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</si>
  <si>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</si>
  <si>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</si>
  <si>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</si>
  <si>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</si>
  <si>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</si>
  <si>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</si>
  <si>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</si>
  <si>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</si>
  <si>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</si>
  <si>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</si>
  <si>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</si>
  <si>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</si>
  <si>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</si>
  <si>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</si>
  <si>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</si>
  <si>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</si>
  <si>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</si>
  <si>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</si>
  <si>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</si>
  <si>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</si>
  <si>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</si>
  <si>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</si>
  <si>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</si>
  <si>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</si>
  <si>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</si>
  <si>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</si>
  <si>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</si>
  <si>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</si>
  <si>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</si>
  <si>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</si>
  <si>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</si>
  <si>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</si>
  <si>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</si>
  <si>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</si>
  <si>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</si>
  <si>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</si>
  <si>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</si>
  <si>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</si>
  <si>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</si>
  <si>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</si>
  <si>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</si>
  <si>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</si>
  <si>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</si>
  <si>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</si>
  <si>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</si>
  <si>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</si>
  <si>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</si>
  <si>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</si>
  <si>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</si>
  <si>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</si>
  <si>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</si>
  <si>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</si>
  <si>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</si>
  <si>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</si>
  <si>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</si>
  <si>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</si>
  <si>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</si>
  <si>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</si>
  <si>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</si>
  <si>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</si>
  <si>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</si>
  <si>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</si>
  <si>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</si>
  <si>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</si>
  <si>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</si>
  <si>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</si>
  <si>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</si>
  <si>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</si>
  <si>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</si>
  <si>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</si>
  <si>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</si>
  <si>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</si>
  <si>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</si>
  <si>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</si>
  <si>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</si>
  <si>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</si>
  <si>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</si>
  <si>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</si>
  <si>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</si>
  <si>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</si>
  <si>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</si>
  <si>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</si>
  <si>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</si>
  <si>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</si>
  <si>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</si>
  <si>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</si>
  <si>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</si>
  <si>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</si>
  <si>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</si>
  <si>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</si>
  <si>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</si>
  <si>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</si>
  <si>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</si>
  <si>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</si>
  <si>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</si>
  <si>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</si>
  <si>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</si>
  <si>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</si>
  <si>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</si>
  <si>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</si>
  <si>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</si>
  <si>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</si>
  <si>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</si>
  <si>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</si>
  <si>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</si>
  <si>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</si>
  <si>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</si>
  <si>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</si>
  <si>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</si>
  <si>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</si>
  <si>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</si>
  <si>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</si>
  <si>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</si>
  <si>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</si>
  <si>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</si>
  <si>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</si>
  <si>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</si>
  <si>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</si>
  <si>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</si>
  <si>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</si>
  <si>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</si>
  <si>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</si>
  <si>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</si>
  <si>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</si>
  <si>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</si>
  <si>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</si>
  <si>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</si>
  <si>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</si>
  <si>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</si>
  <si>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</si>
  <si>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</si>
  <si>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</si>
  <si>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</si>
  <si>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</si>
  <si>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</si>
  <si>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</si>
  <si>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</si>
  <si>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</si>
  <si>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</si>
  <si>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</si>
  <si>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</si>
  <si>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</si>
  <si>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</si>
  <si>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</si>
  <si>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</si>
  <si>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</si>
  <si>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</si>
  <si>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</si>
  <si>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</si>
  <si>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</si>
  <si>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</si>
  <si>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</si>
  <si>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</si>
  <si>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</si>
  <si>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</si>
  <si>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</si>
  <si>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</si>
  <si>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</si>
  <si>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</si>
  <si>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</si>
  <si>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</si>
  <si>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</si>
  <si>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</si>
  <si>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</si>
  <si>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</si>
  <si>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</si>
  <si>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</si>
  <si>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</si>
  <si>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</si>
  <si>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</si>
  <si>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</si>
  <si>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</si>
  <si>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</si>
  <si>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</si>
  <si>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</si>
  <si>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</si>
  <si>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</si>
  <si>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</si>
  <si>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</si>
  <si>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</si>
  <si>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</si>
  <si>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</si>
  <si>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</si>
  <si>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</si>
  <si>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</si>
  <si>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</si>
  <si>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</si>
  <si>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</si>
  <si>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</si>
  <si>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</si>
  <si>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</si>
  <si>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</si>
  <si>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</si>
  <si>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</si>
  <si>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</si>
  <si>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</si>
  <si>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</si>
  <si>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</si>
  <si>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</si>
  <si>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</si>
  <si>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</si>
  <si>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</si>
  <si>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</si>
  <si>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</si>
  <si>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</si>
  <si>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</si>
  <si>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</si>
  <si>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</si>
  <si>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</si>
  <si>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</si>
  <si>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</si>
  <si>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</si>
  <si>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</si>
  <si>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</si>
  <si>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</si>
  <si>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</si>
  <si>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</si>
  <si>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</si>
  <si>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</si>
  <si>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</si>
  <si>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</si>
  <si>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</si>
  <si>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</si>
  <si>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</si>
  <si>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</si>
  <si>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</si>
  <si>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</si>
  <si>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</si>
  <si>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</si>
  <si>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</si>
  <si>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</si>
  <si>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</si>
  <si>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</si>
  <si>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</si>
  <si>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</si>
  <si>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</si>
  <si>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</si>
  <si>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</si>
  <si>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</si>
  <si>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</si>
  <si>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</si>
  <si>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</si>
  <si>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</si>
  <si>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</si>
  <si>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</si>
  <si>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</si>
  <si>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</si>
  <si>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</si>
  <si>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</si>
  <si>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</si>
  <si>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</si>
  <si>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</si>
  <si>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</si>
  <si>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</si>
  <si>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</si>
  <si>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</si>
  <si>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</si>
  <si>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</si>
  <si>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</si>
  <si>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</si>
  <si>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</si>
  <si>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</si>
  <si>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</si>
  <si>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</si>
  <si>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</si>
  <si>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</si>
  <si>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</si>
  <si>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</si>
  <si>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</si>
  <si>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</si>
  <si>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</si>
  <si>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</si>
  <si>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</si>
  <si>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</si>
  <si>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</si>
  <si>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</si>
  <si>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</si>
  <si>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</si>
  <si>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</si>
  <si>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</si>
  <si>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</si>
  <si>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</si>
  <si>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</si>
  <si>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</si>
  <si>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</si>
  <si>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</si>
  <si>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</si>
  <si>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</si>
  <si>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</si>
  <si>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</si>
  <si>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</si>
  <si>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</si>
  <si>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</si>
  <si>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</si>
  <si>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</si>
  <si>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</si>
  <si>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</si>
  <si>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</si>
  <si>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</si>
  <si>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</si>
  <si>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</si>
  <si>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</si>
  <si>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</si>
  <si>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</si>
  <si>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</si>
  <si>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</si>
  <si>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</si>
  <si>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</si>
  <si>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</si>
  <si>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</si>
  <si>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</si>
  <si>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</si>
  <si>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</si>
  <si>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</si>
  <si>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</si>
  <si>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</si>
  <si>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</si>
  <si>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</si>
  <si>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</si>
  <si>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</si>
  <si>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</si>
  <si>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</si>
  <si>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</si>
  <si>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</si>
  <si>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</si>
  <si>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</si>
  <si>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</si>
  <si>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</si>
  <si>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</si>
  <si>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</si>
  <si>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</si>
  <si>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</si>
  <si>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</si>
  <si>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</si>
  <si>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</si>
  <si>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</si>
  <si>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</si>
  <si>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</si>
  <si>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</si>
  <si>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</si>
  <si>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</si>
  <si>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</si>
  <si>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</si>
  <si>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</si>
  <si>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</si>
  <si>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</si>
  <si>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</si>
  <si>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</si>
  <si>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</si>
  <si>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</si>
  <si>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</si>
  <si>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</si>
  <si>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</si>
  <si>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</si>
  <si>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</si>
  <si>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</si>
  <si>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</si>
  <si>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</si>
  <si>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</si>
  <si>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</si>
  <si>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</si>
  <si>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</si>
  <si>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</si>
  <si>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</si>
  <si>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</si>
  <si>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</si>
  <si>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</si>
  <si>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</si>
  <si>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</si>
  <si>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</si>
  <si>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</si>
  <si>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</si>
  <si>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</si>
  <si>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</si>
  <si>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</si>
  <si>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</si>
  <si>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</si>
  <si>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</si>
  <si>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</si>
  <si>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</si>
  <si>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</si>
  <si>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</si>
  <si>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</si>
  <si>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</si>
  <si>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</si>
  <si>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</si>
  <si>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</si>
  <si>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</si>
  <si>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</si>
  <si>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</si>
  <si>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</si>
  <si>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</si>
  <si>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</si>
  <si>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</si>
  <si>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</si>
  <si>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</si>
  <si>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</si>
  <si>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</si>
  <si>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</si>
  <si>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</si>
  <si>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</si>
  <si>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</si>
  <si>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</si>
  <si>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</si>
  <si>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</si>
  <si>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</si>
  <si>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</si>
  <si>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</si>
  <si>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</si>
  <si>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</si>
  <si>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</si>
  <si>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</si>
  <si>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</si>
  <si>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</si>
  <si>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</si>
  <si>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</si>
  <si>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</si>
  <si>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</si>
  <si>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</si>
  <si>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</si>
  <si>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</si>
  <si>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</si>
  <si>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</si>
  <si>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</si>
  <si>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</si>
  <si>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</si>
  <si>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</si>
  <si>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</si>
  <si>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</si>
  <si>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</si>
  <si>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</si>
  <si>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</si>
  <si>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</si>
  <si>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</si>
  <si>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</si>
  <si>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</si>
  <si>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</si>
  <si>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</si>
  <si>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</si>
  <si>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</si>
  <si>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</si>
  <si>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</si>
  <si>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</si>
  <si>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</si>
  <si>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</si>
  <si>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</si>
  <si>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</si>
  <si>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</si>
  <si>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</si>
  <si>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</si>
  <si>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</si>
  <si>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</si>
  <si>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</si>
  <si>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</si>
  <si>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</si>
  <si>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</si>
  <si>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</si>
  <si>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</si>
  <si>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</si>
  <si>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</si>
  <si>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</si>
  <si>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</si>
  <si>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</si>
  <si>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</si>
  <si>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</si>
  <si>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</si>
  <si>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</si>
  <si>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</si>
  <si>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</si>
  <si>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</si>
  <si>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</si>
  <si>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</si>
  <si>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</si>
  <si>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</si>
  <si>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</si>
  <si>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</si>
  <si>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</si>
  <si>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</si>
  <si>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</si>
  <si>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</si>
  <si>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</si>
  <si>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</si>
  <si>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</si>
  <si>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</si>
  <si>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</si>
  <si>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</si>
  <si>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</si>
  <si>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</si>
  <si>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</si>
  <si>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</si>
  <si>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</si>
  <si>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</si>
  <si>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</si>
  <si>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</si>
  <si>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</si>
  <si>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</si>
  <si>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</si>
  <si>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</si>
  <si>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</si>
  <si>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</si>
  <si>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</si>
  <si>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</si>
  <si>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</si>
  <si>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</si>
  <si>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</si>
  <si>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</si>
  <si>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</si>
  <si>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</si>
  <si>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</si>
  <si>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</si>
  <si>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</si>
  <si>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</si>
  <si>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</si>
  <si>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</si>
  <si>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</si>
  <si>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</si>
  <si>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</si>
  <si>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</si>
  <si>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</si>
  <si>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</si>
  <si>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</si>
  <si>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</si>
  <si>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</si>
  <si>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</si>
  <si>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</si>
  <si>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</si>
  <si>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</si>
  <si>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</si>
  <si>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</si>
  <si>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</si>
  <si>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</si>
  <si>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</si>
  <si>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</si>
  <si>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</si>
  <si>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</si>
  <si>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</si>
  <si>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</si>
  <si>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</si>
  <si>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</si>
  <si>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</si>
  <si>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</si>
  <si>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</si>
  <si>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</si>
  <si>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</si>
  <si>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</si>
  <si>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</si>
  <si>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</si>
  <si>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</si>
  <si>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</si>
  <si>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</si>
  <si>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</si>
  <si>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</si>
  <si>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</si>
  <si>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</si>
  <si>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</si>
  <si>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</si>
  <si>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</si>
  <si>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</si>
  <si>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</si>
  <si>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</si>
  <si>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</si>
  <si>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</si>
  <si>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</si>
  <si>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</si>
  <si>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</si>
  <si>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</si>
  <si>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</si>
  <si>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</si>
  <si>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</si>
  <si>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</si>
  <si>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</si>
  <si>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</si>
  <si>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</si>
  <si>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</si>
  <si>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</si>
  <si>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</si>
  <si>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</si>
  <si>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</si>
  <si>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</si>
  <si>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</si>
  <si>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</si>
  <si>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</si>
  <si>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</si>
  <si>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</si>
  <si>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</si>
  <si>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</si>
  <si>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</si>
  <si>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</si>
  <si>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</si>
  <si>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</si>
  <si>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</si>
  <si>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</si>
  <si>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</si>
  <si>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</si>
  <si>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</si>
  <si>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</si>
  <si>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</si>
  <si>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</si>
  <si>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</si>
  <si>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</si>
  <si>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</si>
  <si>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</si>
  <si>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</si>
  <si>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</si>
  <si>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</si>
  <si>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</si>
  <si>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</si>
  <si>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</si>
  <si>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</si>
  <si>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</si>
  <si>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</si>
  <si>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</si>
  <si>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</si>
  <si>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</si>
  <si>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</si>
  <si>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</si>
  <si>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</si>
  <si>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</si>
  <si>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</si>
  <si>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</si>
  <si>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</si>
  <si>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</si>
  <si>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</si>
  <si>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</si>
  <si>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</si>
  <si>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</si>
  <si>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</si>
  <si>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</si>
  <si>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</si>
  <si>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</si>
  <si>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</si>
  <si>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</si>
  <si>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</si>
  <si>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</si>
  <si>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</si>
  <si>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</si>
  <si>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</si>
  <si>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</si>
  <si>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</si>
  <si>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</si>
  <si>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</si>
  <si>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</si>
  <si>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</si>
  <si>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</si>
  <si>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</si>
  <si>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</si>
  <si>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</si>
  <si>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</si>
  <si>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</si>
  <si>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</si>
  <si>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</si>
  <si>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</si>
  <si>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</si>
  <si>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</si>
  <si>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</si>
  <si>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</si>
  <si>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</si>
  <si>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</si>
  <si>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</si>
  <si>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</si>
  <si>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</si>
  <si>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</si>
  <si>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</si>
  <si>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</si>
  <si>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</si>
  <si>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</si>
  <si>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</si>
  <si>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</si>
  <si>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</si>
  <si>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</si>
  <si>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</si>
  <si>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</si>
  <si>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</si>
  <si>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</si>
  <si>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</si>
  <si>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</si>
  <si>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</si>
  <si>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</si>
  <si>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</si>
  <si>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</si>
  <si>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</si>
  <si>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</si>
  <si>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</si>
  <si>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</si>
  <si>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</si>
  <si>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</si>
  <si>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</si>
  <si>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</si>
  <si>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</si>
  <si>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</si>
  <si>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</si>
  <si>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</si>
  <si>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</si>
  <si>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</si>
  <si>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</si>
  <si>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</si>
  <si>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</si>
  <si>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</si>
  <si>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</si>
  <si>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</si>
  <si>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</si>
  <si>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</si>
  <si>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</si>
  <si>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</si>
  <si>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</si>
  <si>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</si>
  <si>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</si>
  <si>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</si>
  <si>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</si>
  <si>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</si>
  <si>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</si>
  <si>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</si>
  <si>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</si>
  <si>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</si>
  <si>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</si>
  <si>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</si>
  <si>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</si>
  <si>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</si>
  <si>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</si>
  <si>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</si>
  <si>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</si>
  <si>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</si>
  <si>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</si>
  <si>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</si>
  <si>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</si>
  <si>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</si>
  <si>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</si>
  <si>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</si>
  <si>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</si>
  <si>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</si>
  <si>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</si>
  <si>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</si>
  <si>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</si>
  <si>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</si>
  <si>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</si>
  <si>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</si>
  <si>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</si>
  <si>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</si>
  <si>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</si>
  <si>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</si>
  <si>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</si>
  <si>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</si>
  <si>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</si>
  <si>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</si>
  <si>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</si>
  <si>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</si>
  <si>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</si>
  <si>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</si>
  <si>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</si>
  <si>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</si>
  <si>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</si>
  <si>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</si>
  <si>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</si>
  <si>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</si>
  <si>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</si>
  <si>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</si>
  <si>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</si>
  <si>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</si>
  <si>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</si>
  <si>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</si>
  <si>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</si>
  <si>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</si>
  <si>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</si>
  <si>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</si>
  <si>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</si>
  <si>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</si>
  <si>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</si>
  <si>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</si>
  <si>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</si>
  <si>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</si>
  <si>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</si>
  <si>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</si>
  <si>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</si>
  <si>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</si>
  <si>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</si>
  <si>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</si>
  <si>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</si>
  <si>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</si>
  <si>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</si>
  <si>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</si>
  <si>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</si>
  <si>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</si>
  <si>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</si>
  <si>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</si>
  <si>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</si>
  <si>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</si>
  <si>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</si>
  <si>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</si>
  <si>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</si>
  <si>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</si>
  <si>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</si>
  <si>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</si>
  <si>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</si>
  <si>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</si>
  <si>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</si>
  <si>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</si>
  <si>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</si>
  <si>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</si>
  <si>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</si>
  <si>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</si>
  <si>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</si>
  <si>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</si>
  <si>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</si>
  <si>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</si>
  <si>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</si>
  <si>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</si>
  <si>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</si>
  <si>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</si>
  <si>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</si>
  <si>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</si>
  <si>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</si>
  <si>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</si>
  <si>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</si>
  <si>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</si>
  <si>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</si>
  <si>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</si>
  <si>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</si>
  <si>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</si>
  <si>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</si>
  <si>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</si>
  <si>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</si>
  <si>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</si>
  <si>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</si>
  <si>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</si>
  <si>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</si>
  <si>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</si>
  <si>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</si>
  <si>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</si>
  <si>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</si>
  <si>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</si>
  <si>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</si>
  <si>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</si>
  <si>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</si>
  <si>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</si>
  <si>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</si>
  <si>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</si>
  <si>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</si>
  <si>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</si>
  <si>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</si>
  <si>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</si>
  <si>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</si>
  <si>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</si>
  <si>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</si>
  <si>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</si>
  <si>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</si>
  <si>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</si>
  <si>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</si>
  <si>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</si>
  <si>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</si>
  <si>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</si>
  <si>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</si>
  <si>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</si>
  <si>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</si>
  <si>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</si>
  <si>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</si>
  <si>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</si>
  <si>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</si>
  <si>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</si>
  <si>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</si>
  <si>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</si>
  <si>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</si>
  <si>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</si>
  <si>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</si>
  <si>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</si>
  <si>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</si>
  <si>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</si>
  <si>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</si>
  <si>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</si>
  <si>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</si>
  <si>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</si>
  <si>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</si>
  <si>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</si>
  <si>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</si>
  <si>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</si>
  <si>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</si>
  <si>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</si>
  <si>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</si>
  <si>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</si>
  <si>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</si>
  <si>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</si>
  <si>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</si>
  <si>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</si>
  <si>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</si>
  <si>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</si>
  <si>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</si>
  <si>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</si>
  <si>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</si>
  <si>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</si>
  <si>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</si>
  <si>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</si>
  <si>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</si>
  <si>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</si>
  <si>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</si>
  <si>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</si>
  <si>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</si>
  <si>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</si>
  <si>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</si>
  <si>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</si>
  <si>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</si>
  <si>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</si>
  <si>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</si>
  <si>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</si>
  <si>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</si>
  <si>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</si>
  <si>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</si>
  <si>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</si>
  <si>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</si>
  <si>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</si>
  <si>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</si>
  <si>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</si>
  <si>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</si>
  <si>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</si>
  <si>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</si>
  <si>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</si>
  <si>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</si>
  <si>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</si>
  <si>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</si>
  <si>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</si>
  <si>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</si>
  <si>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</si>
  <si>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</si>
  <si>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</si>
  <si>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</si>
  <si>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</si>
  <si>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</si>
  <si>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</si>
  <si>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</si>
  <si>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</si>
  <si>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</si>
  <si>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</si>
  <si>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</si>
  <si>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</si>
  <si>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</si>
  <si>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</si>
  <si>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</si>
  <si>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</si>
  <si>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</si>
  <si>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</si>
  <si>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</si>
  <si>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</si>
  <si>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</si>
  <si>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</si>
  <si>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</si>
  <si>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</si>
  <si>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</si>
  <si>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</si>
  <si>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</si>
  <si>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</si>
  <si>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</si>
  <si>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</si>
  <si>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</si>
  <si>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</si>
  <si>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</si>
  <si>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</si>
  <si>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</si>
  <si>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</si>
  <si>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</si>
  <si>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</si>
  <si>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</si>
  <si>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</si>
  <si>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</si>
  <si>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</si>
  <si>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</si>
  <si>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</si>
  <si>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</si>
  <si>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</si>
  <si>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</si>
  <si>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</si>
  <si>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</si>
  <si>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</si>
  <si>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</si>
  <si>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</si>
  <si>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</si>
  <si>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</si>
  <si>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</si>
  <si>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</si>
  <si>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</si>
  <si>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</si>
  <si>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</si>
  <si>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</si>
  <si>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</si>
  <si>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</si>
  <si>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</si>
  <si>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</si>
  <si>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</si>
  <si>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</si>
  <si>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</si>
  <si>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</si>
  <si>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</si>
  <si>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</si>
  <si>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</si>
  <si>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</si>
  <si>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</si>
  <si>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</si>
  <si>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</si>
  <si>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</si>
  <si>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</si>
  <si>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</si>
  <si>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</si>
  <si>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</si>
  <si>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</si>
  <si>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</si>
  <si>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</si>
  <si>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</si>
  <si>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</si>
  <si>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</si>
  <si>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</si>
  <si>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</si>
  <si>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</si>
  <si>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</si>
  <si>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</si>
  <si>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</si>
  <si>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</si>
  <si>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</si>
  <si>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</si>
  <si>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</si>
  <si>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</si>
  <si>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</si>
  <si>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</si>
  <si>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</si>
  <si>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</si>
  <si>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</si>
  <si>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</si>
  <si>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</si>
  <si>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</si>
  <si>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</si>
  <si>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</si>
  <si>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</si>
  <si>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</si>
  <si>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</si>
  <si>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</si>
  <si>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</si>
  <si>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</si>
  <si>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</si>
  <si>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</si>
  <si>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</si>
  <si>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</si>
  <si>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</si>
  <si>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</si>
  <si>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</si>
  <si>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</si>
  <si>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</si>
  <si>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</si>
  <si>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</si>
  <si>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</si>
  <si>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</si>
  <si>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</si>
  <si>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</si>
  <si>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</si>
  <si>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</si>
  <si>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</si>
  <si>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</si>
  <si>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</si>
  <si>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</si>
  <si>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</si>
  <si>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</si>
  <si>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</si>
  <si>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</si>
  <si>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</si>
  <si>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</si>
  <si>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</si>
  <si>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</si>
  <si>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</si>
  <si>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</si>
  <si>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</si>
  <si>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</si>
  <si>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</si>
  <si>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</si>
  <si>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</si>
  <si>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</si>
  <si>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</si>
  <si>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</si>
  <si>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</si>
  <si>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</si>
  <si>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</si>
  <si>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</si>
  <si>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</si>
  <si>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</si>
  <si>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</si>
  <si>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</si>
  <si>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</si>
  <si>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</si>
  <si>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</si>
  <si>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</si>
  <si>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</si>
  <si>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</si>
  <si>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</si>
  <si>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</si>
  <si>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</si>
  <si>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</si>
  <si>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</si>
  <si>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</si>
  <si>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</si>
  <si>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</si>
  <si>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</si>
  <si>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</si>
  <si>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</si>
  <si>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</si>
  <si>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</si>
  <si>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</si>
  <si>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</si>
  <si>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</si>
  <si>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</si>
  <si>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</si>
  <si>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</si>
  <si>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</si>
  <si>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</si>
  <si>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</si>
  <si>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</si>
  <si>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</si>
  <si>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</si>
  <si>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</si>
  <si>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</si>
  <si>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</si>
  <si>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</si>
  <si>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</si>
  <si>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</si>
  <si>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</si>
  <si>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</si>
  <si>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</si>
  <si>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</si>
  <si>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</si>
  <si>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</si>
  <si>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</si>
  <si>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</si>
  <si>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</si>
  <si>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</si>
  <si>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</si>
  <si>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</si>
  <si>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</si>
  <si>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</si>
  <si>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</si>
  <si>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</si>
  <si>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</si>
  <si>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</si>
  <si>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</si>
  <si>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</si>
  <si>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</si>
  <si>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</si>
  <si>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</si>
  <si>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</si>
  <si>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</si>
  <si>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</si>
  <si>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</si>
  <si>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</si>
  <si>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</si>
  <si>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</si>
  <si>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</si>
  <si>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</si>
  <si>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</si>
  <si>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</si>
  <si>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</si>
  <si>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</si>
  <si>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</si>
  <si>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</si>
  <si>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</si>
  <si>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</si>
  <si>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</si>
  <si>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</si>
  <si>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</si>
  <si>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</si>
  <si>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</si>
  <si>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</si>
  <si>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</si>
  <si>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</si>
  <si>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</si>
  <si>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</si>
  <si>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</si>
  <si>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</si>
  <si>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</si>
  <si>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</si>
  <si>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</si>
  <si>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</si>
  <si>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</si>
  <si>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</si>
  <si>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</si>
  <si>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</si>
  <si>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</si>
  <si>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</si>
  <si>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</si>
  <si>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</si>
  <si>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</si>
  <si>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</si>
  <si>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</si>
  <si>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</si>
  <si>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</si>
  <si>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</si>
  <si>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</si>
  <si>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</si>
  <si>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</si>
  <si>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</si>
  <si>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</si>
  <si>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</si>
  <si>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</si>
  <si>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</si>
  <si>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</si>
  <si>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</si>
  <si>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</si>
  <si>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</si>
  <si>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</si>
  <si>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</si>
  <si>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</si>
  <si>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</si>
  <si>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</si>
  <si>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</si>
  <si>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</si>
  <si>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</si>
  <si>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</si>
  <si>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</si>
  <si>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</si>
  <si>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</si>
  <si>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</si>
  <si>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</si>
  <si>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</si>
  <si>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</si>
  <si>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</si>
  <si>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</si>
  <si>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</si>
  <si>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</si>
  <si>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</si>
  <si>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</si>
  <si>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</si>
  <si>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</si>
  <si>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</si>
  <si>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</si>
  <si>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</si>
  <si>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</si>
  <si>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</si>
  <si>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</si>
  <si>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</si>
  <si>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</si>
  <si>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</si>
  <si>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</si>
  <si>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</si>
  <si>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</si>
  <si>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</si>
  <si>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</si>
  <si>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</si>
  <si>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</si>
  <si>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</si>
  <si>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</si>
  <si>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</si>
  <si>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</si>
  <si>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</si>
  <si>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</si>
  <si>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</si>
  <si>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</si>
  <si>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</si>
  <si>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</si>
  <si>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</si>
  <si>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</si>
  <si>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</si>
  <si>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</si>
  <si>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</si>
  <si>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</si>
  <si>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</si>
  <si>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</si>
  <si>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</si>
  <si>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</si>
  <si>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</si>
  <si>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</si>
  <si>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</si>
  <si>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</si>
  <si>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</si>
  <si>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</si>
  <si>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</si>
  <si>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</si>
  <si>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</si>
  <si>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</si>
  <si>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</si>
  <si>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</si>
  <si>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</si>
  <si>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</si>
  <si>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</si>
  <si>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</si>
  <si>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</si>
  <si>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</si>
  <si>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</si>
  <si>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</si>
  <si>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</si>
  <si>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</si>
  <si>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</si>
  <si>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</si>
  <si>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</si>
  <si>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</si>
  <si>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</si>
  <si>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</si>
  <si>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</si>
  <si>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</si>
  <si>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</si>
  <si>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</si>
  <si>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</si>
  <si>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</si>
  <si>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</si>
  <si>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</si>
  <si>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</si>
  <si>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</si>
  <si>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</si>
  <si>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</si>
  <si>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</si>
  <si>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</si>
  <si>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</si>
  <si>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</si>
  <si>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</si>
  <si>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</si>
  <si>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</si>
  <si>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</si>
  <si>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</si>
  <si>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</si>
  <si>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</si>
  <si>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</si>
  <si>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</si>
  <si>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</si>
  <si>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</si>
  <si>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</si>
  <si>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</si>
  <si>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</si>
  <si>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</si>
  <si>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</si>
  <si>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</si>
  <si>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</si>
  <si>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</si>
  <si>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</si>
  <si>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</si>
  <si>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</si>
  <si>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</si>
  <si>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</si>
  <si>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</si>
  <si>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</si>
  <si>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</si>
  <si>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</si>
  <si>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</si>
  <si>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</si>
  <si>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</si>
  <si>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</si>
  <si>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</si>
  <si>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</si>
  <si>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</si>
  <si>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</si>
  <si>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</si>
  <si>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</si>
  <si>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</si>
  <si>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</si>
  <si>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</si>
  <si>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</si>
  <si>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</si>
  <si>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</si>
  <si>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</si>
  <si>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</si>
  <si>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</si>
  <si>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</si>
  <si>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</si>
  <si>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</si>
  <si>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</si>
  <si>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</si>
  <si>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</si>
  <si>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</si>
  <si>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</si>
  <si>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</si>
  <si>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</si>
  <si>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</si>
  <si>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</si>
  <si>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</si>
  <si>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</si>
  <si>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</si>
  <si>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</si>
  <si>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</si>
  <si>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</si>
  <si>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</si>
  <si>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</si>
  <si>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</si>
  <si>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</si>
  <si>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</si>
  <si>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</si>
  <si>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</si>
  <si>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</si>
  <si>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</si>
  <si>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</si>
  <si>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</si>
  <si>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</si>
  <si>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</si>
  <si>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</si>
  <si>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</si>
  <si>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</si>
  <si>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</si>
  <si>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</si>
  <si>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</si>
  <si>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</si>
  <si>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</si>
  <si>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</si>
  <si>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</si>
  <si>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</si>
  <si>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</si>
  <si>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</si>
  <si>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</si>
  <si>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</si>
  <si>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</si>
  <si>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</si>
  <si>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</si>
  <si>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</si>
  <si>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</si>
  <si>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</si>
  <si>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</si>
  <si>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</si>
  <si>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</si>
  <si>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</si>
  <si>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</si>
  <si>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</si>
  <si>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</si>
  <si>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</si>
  <si>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</si>
  <si>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</si>
  <si>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</si>
  <si>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</si>
  <si>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</si>
  <si>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</si>
  <si>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</si>
  <si>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</si>
  <si>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</si>
  <si>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</si>
  <si>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</si>
  <si>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</si>
  <si>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</si>
  <si>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</si>
  <si>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</si>
  <si>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</si>
  <si>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</si>
  <si>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</si>
  <si>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</si>
  <si>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</si>
  <si>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</si>
  <si>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</si>
  <si>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</si>
  <si>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</si>
  <si>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</si>
  <si>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</si>
  <si>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</si>
  <si>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</si>
  <si>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</si>
  <si>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</si>
  <si>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</si>
  <si>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</si>
  <si>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</si>
  <si>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</si>
  <si>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</si>
  <si>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</si>
  <si>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</si>
  <si>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</si>
  <si>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</si>
  <si>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</si>
  <si>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</si>
  <si>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</si>
  <si>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</si>
  <si>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</si>
  <si>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</si>
  <si>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</si>
  <si>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</si>
  <si>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</si>
  <si>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</si>
  <si>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</si>
  <si>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</si>
  <si>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</si>
  <si>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</si>
  <si>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</si>
  <si>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</si>
  <si>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</si>
  <si>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</si>
  <si>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</si>
  <si>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</si>
  <si>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</si>
  <si>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</si>
  <si>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</si>
  <si>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</si>
  <si>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</si>
  <si>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</si>
  <si>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</si>
  <si>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</si>
  <si>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</si>
  <si>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</si>
  <si>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</si>
  <si>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</si>
  <si>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</si>
  <si>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</si>
  <si>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</si>
  <si>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</si>
  <si>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</si>
  <si>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</si>
  <si>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</si>
  <si>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</si>
  <si>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</si>
  <si>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</si>
  <si>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</si>
  <si>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</si>
  <si>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</si>
  <si>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</si>
  <si>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</si>
  <si>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</si>
  <si>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</si>
  <si>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</si>
  <si>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</si>
  <si>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</si>
  <si>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</si>
  <si>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</si>
  <si>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</si>
  <si>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</si>
  <si>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</si>
  <si>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</si>
  <si>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</si>
  <si>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</si>
  <si>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</si>
  <si>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</si>
  <si>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</si>
  <si>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</si>
  <si>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</si>
  <si>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</si>
  <si>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</si>
  <si>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</si>
  <si>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</si>
  <si>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</si>
  <si>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</si>
  <si>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</si>
  <si>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</si>
  <si>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</si>
  <si>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</si>
  <si>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</si>
  <si>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</si>
  <si>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</si>
  <si>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</si>
  <si>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</si>
  <si>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</si>
  <si>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</si>
  <si>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</si>
  <si>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</si>
  <si>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</si>
  <si>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</si>
  <si>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</si>
  <si>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</si>
  <si>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</si>
  <si>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</si>
  <si>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</si>
  <si>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</si>
  <si>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</si>
  <si>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</si>
  <si>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</si>
  <si>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</si>
  <si>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</si>
  <si>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</si>
  <si>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</si>
  <si>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</si>
  <si>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</si>
  <si>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</si>
  <si>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</si>
  <si>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</si>
  <si>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</si>
  <si>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</si>
  <si>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</si>
  <si>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</si>
  <si>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</si>
  <si>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</si>
  <si>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</si>
  <si>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</si>
  <si>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</si>
  <si>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</si>
  <si>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</si>
  <si>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</si>
  <si>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</si>
  <si>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</si>
  <si>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</si>
  <si>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</si>
  <si>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</si>
  <si>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</si>
  <si>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</si>
  <si>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</si>
  <si>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</si>
  <si>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</si>
  <si>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</si>
  <si>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</si>
  <si>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</si>
  <si>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</si>
  <si>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</si>
  <si>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</si>
  <si>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</si>
  <si>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</si>
  <si>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</si>
  <si>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</si>
  <si>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</si>
  <si>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</si>
  <si>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</si>
  <si>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</si>
  <si>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</si>
  <si>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</si>
  <si>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</si>
  <si>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</si>
  <si>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</si>
  <si>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</si>
  <si>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</si>
  <si>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</si>
  <si>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</si>
  <si>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</si>
  <si>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</si>
  <si>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</si>
  <si>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</si>
  <si>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</si>
  <si>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</si>
  <si>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</si>
  <si>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</si>
  <si>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</si>
  <si>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</si>
  <si>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</si>
  <si>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</si>
  <si>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</si>
  <si>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</si>
  <si>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</si>
  <si>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</si>
  <si>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</si>
  <si>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</si>
  <si>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</si>
  <si>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</si>
  <si>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</si>
  <si>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</si>
  <si>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</si>
  <si>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</si>
  <si>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</si>
  <si>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</si>
  <si>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</si>
  <si>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</si>
  <si>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</si>
  <si>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</si>
  <si>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</si>
  <si>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</si>
  <si>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</si>
  <si>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</si>
  <si>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</si>
  <si>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</si>
  <si>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</si>
  <si>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</si>
  <si>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</si>
  <si>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</si>
  <si>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</si>
  <si>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</si>
  <si>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</si>
  <si>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</si>
  <si>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</si>
  <si>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</si>
  <si>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</si>
  <si>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</si>
  <si>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</si>
  <si>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</si>
  <si>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</si>
  <si>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</si>
  <si>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</si>
  <si>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</si>
  <si>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</si>
  <si>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</si>
  <si>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</si>
  <si>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</si>
  <si>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</si>
  <si>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</si>
  <si>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</si>
  <si>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</si>
  <si>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</si>
  <si>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</si>
  <si>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</si>
  <si>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</si>
  <si>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</si>
  <si>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</si>
  <si>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</si>
  <si>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</si>
  <si>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</si>
  <si>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</si>
  <si>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</si>
  <si>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</si>
  <si>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</si>
  <si>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</si>
  <si>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</si>
  <si>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</si>
  <si>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</si>
  <si>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</si>
  <si>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</si>
  <si>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</si>
  <si>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</si>
  <si>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</si>
  <si>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</si>
  <si>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</si>
  <si>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</si>
  <si>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</si>
  <si>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</si>
  <si>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</si>
  <si>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</si>
  <si>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</si>
  <si>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</si>
  <si>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</si>
  <si>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</si>
  <si>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</si>
  <si>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</si>
  <si>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</si>
  <si>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</si>
  <si>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</si>
  <si>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</si>
  <si>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</si>
  <si>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</si>
  <si>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</si>
  <si>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</si>
  <si>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</si>
  <si>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</si>
  <si>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</si>
  <si>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</si>
  <si>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</si>
  <si>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</si>
  <si>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</si>
  <si>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</si>
  <si>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</si>
  <si>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</si>
  <si>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</si>
  <si>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</si>
  <si>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</si>
  <si>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</si>
  <si>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</si>
  <si>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</si>
  <si>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</si>
  <si>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</si>
  <si>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</si>
  <si>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</si>
  <si>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</si>
  <si>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</si>
  <si>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</si>
  <si>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</si>
  <si>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</si>
  <si>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</si>
  <si>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</si>
  <si>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</si>
  <si>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</si>
  <si>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</si>
  <si>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</si>
  <si>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</si>
  <si>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</si>
  <si>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</si>
  <si>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</si>
  <si>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</si>
  <si>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</si>
  <si>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</si>
  <si>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</si>
  <si>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</si>
  <si>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</si>
  <si>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</si>
  <si>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</si>
  <si>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</si>
  <si>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</si>
  <si>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</si>
  <si>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</si>
  <si>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</si>
  <si>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</si>
  <si>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</si>
  <si>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</si>
  <si>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</si>
  <si>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</si>
  <si>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</si>
  <si>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</si>
  <si>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</si>
  <si>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</si>
  <si>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</si>
  <si>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</si>
  <si>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</si>
  <si>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</si>
  <si>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</si>
  <si>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</si>
  <si>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</si>
  <si>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</si>
  <si>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</si>
  <si>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</si>
  <si>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</si>
  <si>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</si>
  <si>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</si>
  <si>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</si>
  <si>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</si>
  <si>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</si>
  <si>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</si>
  <si>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</si>
  <si>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</si>
  <si>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</si>
  <si>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</si>
  <si>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</si>
  <si>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</si>
  <si>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</si>
  <si>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</si>
  <si>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</si>
  <si>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</si>
  <si>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</si>
  <si>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</si>
  <si>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</si>
  <si>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</si>
  <si>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</si>
  <si>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</si>
  <si>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</si>
  <si>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</si>
  <si>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</si>
  <si>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</si>
  <si>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</si>
  <si>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</si>
  <si>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</si>
  <si>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</si>
  <si>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</si>
  <si>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</si>
  <si>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</si>
  <si>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</si>
  <si>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</si>
  <si>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</si>
  <si>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</si>
  <si>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</si>
  <si>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</si>
  <si>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</si>
  <si>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</si>
  <si>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</si>
  <si>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</si>
  <si>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</si>
  <si>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</si>
  <si>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</si>
  <si>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</si>
  <si>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</si>
  <si>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</si>
  <si>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</si>
  <si>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</si>
  <si>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</si>
  <si>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</si>
  <si>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</si>
  <si>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</si>
  <si>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</si>
  <si>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</si>
  <si>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</si>
  <si>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</si>
  <si>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</si>
  <si>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</si>
  <si>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</si>
  <si>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</si>
  <si>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</si>
  <si>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</si>
  <si>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</si>
  <si>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</si>
  <si>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</si>
  <si>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</si>
  <si>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</si>
  <si>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</si>
  <si>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</si>
  <si>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</si>
  <si>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</si>
  <si>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</si>
  <si>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</si>
  <si>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</si>
  <si>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</si>
  <si>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</si>
  <si>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</si>
  <si>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</si>
  <si>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</si>
  <si>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</si>
  <si>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</si>
  <si>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</si>
  <si>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</si>
  <si>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</si>
  <si>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</si>
  <si>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</si>
  <si>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</si>
  <si>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</si>
  <si>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</si>
  <si>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</si>
  <si>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</si>
  <si>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</si>
  <si>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</si>
  <si>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</si>
  <si>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</si>
  <si>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</si>
  <si>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</si>
  <si>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</si>
  <si>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</si>
  <si>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</si>
  <si>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</si>
  <si>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</si>
  <si>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</si>
  <si>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</si>
  <si>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</si>
  <si>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</si>
  <si>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</si>
  <si>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</si>
  <si>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</si>
  <si>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</si>
  <si>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</si>
  <si>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</si>
  <si>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</si>
  <si>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</si>
  <si>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</si>
  <si>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</si>
  <si>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</si>
  <si>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</si>
  <si>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</si>
  <si>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</si>
  <si>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</si>
  <si>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</si>
  <si>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</si>
  <si>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</si>
  <si>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</si>
  <si>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</si>
  <si>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</si>
  <si>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</si>
  <si>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</si>
  <si>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</si>
  <si>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</si>
  <si>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</si>
  <si>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</si>
  <si>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</si>
  <si>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</si>
  <si>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</si>
  <si>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</si>
  <si>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</si>
  <si>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</si>
  <si>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</si>
  <si>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</si>
  <si>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</si>
  <si>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</si>
  <si>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</si>
  <si>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</si>
  <si>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</si>
  <si>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</si>
  <si>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</si>
  <si>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</si>
  <si>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</si>
  <si>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</si>
  <si>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</si>
  <si>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</si>
  <si>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</si>
  <si>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</si>
  <si>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</si>
  <si>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</si>
  <si>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</si>
  <si>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</si>
  <si>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</si>
  <si>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</si>
  <si>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</si>
  <si>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</si>
  <si>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</si>
  <si>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</si>
  <si>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</si>
  <si>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</si>
  <si>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</si>
  <si>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</si>
  <si>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</si>
  <si>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</si>
  <si>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</si>
  <si>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</si>
  <si>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</si>
  <si>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</si>
  <si>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</si>
  <si>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</si>
  <si>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</si>
  <si>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</si>
  <si>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</si>
  <si>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</si>
  <si>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</si>
  <si>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</si>
  <si>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</si>
  <si>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</si>
  <si>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</si>
  <si>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</si>
  <si>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</si>
  <si>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</si>
  <si>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</si>
  <si>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</si>
  <si>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</si>
  <si>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</si>
  <si>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</si>
  <si>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</si>
  <si>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</si>
  <si>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</si>
  <si>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</si>
  <si>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</si>
  <si>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</si>
  <si>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</si>
  <si>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</si>
  <si>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</si>
  <si>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</si>
  <si>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</si>
  <si>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</si>
  <si>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</si>
  <si>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</si>
  <si>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</si>
  <si>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</si>
  <si>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</si>
  <si>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</si>
  <si>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</si>
  <si>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</si>
  <si>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</si>
  <si>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</si>
  <si>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</si>
  <si>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</si>
  <si>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</si>
  <si>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</si>
  <si>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</si>
  <si>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</si>
  <si>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</si>
  <si>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</si>
  <si>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</si>
  <si>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</si>
  <si>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</si>
  <si>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</si>
  <si>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</si>
  <si>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</si>
  <si>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</si>
  <si>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</si>
  <si>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</si>
  <si>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</si>
  <si>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</si>
  <si>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</si>
  <si>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</si>
  <si>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</si>
  <si>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</si>
  <si>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</si>
  <si>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</si>
  <si>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</si>
  <si>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</si>
  <si>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</si>
  <si>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</si>
  <si>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</si>
  <si>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</si>
  <si>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</si>
  <si>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</si>
  <si>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</si>
  <si>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</si>
  <si>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</si>
  <si>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</si>
  <si>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</si>
  <si>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</si>
  <si>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</si>
  <si>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</si>
  <si>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</si>
  <si>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</si>
  <si>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</si>
  <si>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</si>
  <si>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</si>
  <si>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</si>
  <si>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</si>
  <si>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</si>
  <si>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</si>
  <si>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</si>
  <si>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</si>
  <si>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</si>
  <si>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</si>
  <si>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</si>
  <si>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</si>
  <si>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</si>
  <si>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</si>
  <si>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</si>
  <si>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</si>
  <si>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</si>
  <si>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</si>
  <si>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</si>
  <si>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</si>
  <si>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</si>
  <si>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</si>
  <si>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</si>
  <si>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</si>
  <si>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</si>
  <si>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</si>
  <si>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</si>
  <si>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</si>
  <si>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</si>
  <si>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</si>
  <si>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</si>
  <si>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</si>
  <si>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</si>
  <si>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</si>
  <si>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</si>
  <si>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</si>
  <si>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</si>
  <si>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</si>
  <si>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</si>
  <si>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</si>
  <si>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</si>
  <si>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</si>
  <si>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</si>
  <si>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</si>
  <si>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</si>
  <si>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</si>
  <si>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</si>
  <si>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</si>
  <si>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</si>
  <si>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</si>
  <si>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</si>
  <si>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</si>
  <si>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</si>
  <si>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</si>
  <si>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</si>
  <si>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</si>
  <si>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</si>
  <si>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</si>
  <si>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</si>
  <si>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</si>
  <si>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</si>
  <si>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</si>
  <si>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</si>
  <si>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</si>
  <si>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</si>
  <si>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</si>
  <si>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</si>
  <si>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</si>
  <si>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</si>
  <si>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</si>
  <si>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</si>
  <si>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</si>
  <si>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</si>
  <si>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</si>
  <si>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</si>
  <si>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</si>
  <si>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</si>
  <si>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</si>
  <si>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</si>
  <si>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</si>
  <si>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</si>
  <si>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</si>
  <si>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</si>
  <si>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</si>
  <si>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</si>
  <si>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</si>
  <si>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</si>
  <si>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</si>
  <si>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</si>
  <si>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</si>
  <si>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</si>
  <si>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</si>
  <si>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</si>
  <si>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</si>
  <si>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</si>
  <si>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</si>
  <si>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</si>
  <si>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</si>
  <si>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</si>
  <si>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</si>
  <si>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</si>
  <si>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</si>
  <si>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</si>
  <si>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</si>
  <si>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</si>
  <si>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</si>
  <si>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</si>
  <si>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</si>
  <si>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</si>
  <si>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</si>
  <si>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</si>
  <si>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</si>
  <si>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</si>
  <si>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</si>
  <si>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</si>
  <si>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</si>
  <si>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</si>
  <si>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</si>
  <si>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</si>
  <si>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</si>
  <si>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</si>
  <si>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</si>
  <si>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</si>
  <si>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</si>
  <si>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</si>
  <si>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</si>
  <si>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</si>
  <si>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</si>
  <si>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</si>
  <si>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</si>
  <si>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</si>
  <si>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</si>
  <si>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</si>
  <si>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</si>
  <si>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</si>
  <si>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</si>
  <si>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</si>
  <si>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</si>
  <si>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</si>
  <si>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</si>
  <si>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</si>
  <si>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</si>
  <si>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</si>
  <si>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</si>
  <si>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</si>
  <si>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</si>
  <si>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</si>
  <si>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</si>
  <si>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</si>
  <si>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</si>
  <si>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</si>
  <si>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</si>
  <si>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</si>
  <si>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</si>
  <si>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</si>
  <si>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</si>
  <si>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</si>
  <si>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</si>
  <si>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</si>
  <si>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</si>
  <si>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</si>
  <si>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</si>
  <si>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</si>
  <si>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</si>
  <si>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</si>
  <si>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</si>
  <si>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</si>
  <si>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</si>
  <si>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</si>
  <si>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</si>
  <si>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</si>
  <si>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</si>
  <si>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</si>
  <si>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</si>
  <si>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</si>
  <si>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</si>
  <si>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</si>
  <si>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</si>
  <si>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</si>
  <si>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</si>
  <si>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</si>
  <si>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</si>
  <si>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</si>
  <si>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</si>
  <si>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</si>
  <si>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</si>
  <si>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</si>
  <si>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</si>
  <si>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</si>
  <si>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</si>
  <si>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</si>
  <si>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</si>
  <si>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</si>
  <si>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</si>
  <si>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</si>
  <si>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</si>
  <si>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</si>
  <si>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</si>
  <si>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</si>
  <si>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</si>
  <si>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</si>
  <si>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</si>
  <si>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</si>
  <si>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</si>
  <si>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</si>
  <si>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</si>
  <si>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</si>
  <si>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</si>
  <si>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</si>
  <si>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</si>
  <si>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</si>
  <si>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</si>
  <si>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</si>
  <si>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</si>
  <si>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</si>
  <si>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</si>
  <si>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</si>
  <si>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</si>
  <si>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</si>
  <si>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</si>
  <si>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</si>
  <si>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</si>
  <si>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</si>
  <si>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</si>
  <si>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</si>
  <si>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</si>
  <si>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</si>
  <si>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</si>
  <si>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</si>
  <si>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</si>
  <si>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</si>
  <si>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</si>
  <si>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</si>
  <si>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</si>
  <si>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</si>
  <si>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</si>
  <si>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</si>
  <si>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</si>
  <si>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</si>
  <si>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</si>
  <si>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</si>
  <si>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</si>
  <si>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</si>
  <si>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</si>
  <si>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</si>
  <si>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</si>
  <si>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</si>
  <si>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</si>
  <si>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</si>
  <si>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</si>
  <si>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</si>
  <si>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</si>
  <si>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</si>
  <si>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</si>
  <si>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</si>
  <si>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</si>
  <si>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</si>
  <si>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</si>
  <si>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</si>
  <si>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</si>
  <si>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</si>
  <si>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</si>
  <si>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</si>
  <si>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</si>
  <si>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</si>
  <si>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</si>
  <si>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</si>
  <si>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</si>
  <si>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</si>
  <si>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</si>
  <si>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</si>
  <si>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</si>
  <si>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</si>
  <si>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</si>
  <si>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</si>
  <si>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</si>
  <si>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</si>
  <si>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</si>
  <si>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</si>
  <si>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</si>
  <si>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</si>
  <si>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</si>
  <si>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</si>
  <si>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</si>
  <si>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</si>
  <si>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</si>
  <si>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</si>
  <si>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</si>
  <si>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</si>
  <si>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</si>
  <si>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</si>
  <si>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</si>
  <si>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</si>
  <si>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</si>
  <si>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</si>
  <si>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</si>
  <si>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</si>
  <si>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</si>
  <si>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</si>
  <si>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</si>
  <si>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</si>
  <si>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</si>
  <si>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</si>
  <si>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</si>
  <si>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</si>
  <si>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</si>
  <si>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</si>
  <si>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</si>
  <si>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</si>
  <si>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</si>
  <si>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</si>
  <si>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</si>
  <si>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</si>
  <si>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</si>
  <si>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</si>
  <si>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</si>
  <si>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</si>
  <si>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</si>
  <si>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</si>
  <si>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</si>
  <si>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</si>
  <si>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</si>
  <si>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</si>
  <si>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</si>
  <si>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</si>
  <si>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</si>
  <si>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</si>
  <si>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</si>
  <si>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</si>
  <si>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</si>
  <si>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</si>
  <si>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</si>
  <si>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</si>
  <si>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</si>
  <si>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</si>
  <si>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</si>
  <si>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</si>
  <si>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</si>
  <si>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</si>
  <si>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</si>
  <si>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</si>
  <si>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</si>
  <si>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</si>
  <si>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</si>
  <si>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</si>
  <si>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</si>
  <si>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</si>
  <si>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</si>
  <si>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</si>
  <si>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</si>
  <si>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</si>
  <si>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</si>
  <si>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</si>
  <si>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</si>
  <si>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</si>
  <si>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</si>
  <si>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</si>
  <si>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</si>
  <si>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</si>
  <si>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</si>
  <si>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</si>
  <si>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</si>
  <si>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</si>
  <si>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</si>
  <si>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</si>
  <si>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</si>
  <si>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</si>
  <si>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</si>
  <si>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</si>
  <si>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</si>
  <si>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</si>
  <si>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</si>
  <si>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</si>
  <si>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</si>
  <si>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</si>
  <si>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</si>
  <si>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</si>
  <si>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</si>
  <si>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</si>
  <si>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</si>
  <si>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</si>
  <si>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</si>
  <si>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</si>
  <si>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</si>
  <si>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</si>
  <si>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</si>
  <si>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</si>
  <si>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</si>
  <si>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</si>
  <si>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</si>
  <si>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</si>
  <si>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</si>
  <si>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</si>
  <si>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</si>
  <si>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</si>
  <si>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</si>
  <si>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</si>
  <si>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</si>
  <si>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</si>
  <si>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</si>
  <si>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</si>
  <si>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</si>
  <si>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</si>
  <si>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</si>
  <si>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</si>
  <si>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</si>
  <si>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</si>
  <si>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</si>
  <si>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</si>
  <si>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</si>
  <si>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</si>
  <si>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</si>
  <si>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</si>
  <si>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</si>
  <si>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</si>
  <si>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</si>
  <si>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</si>
  <si>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</si>
  <si>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</si>
  <si>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</si>
  <si>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</si>
  <si>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</si>
  <si>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</si>
  <si>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</si>
  <si>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</si>
  <si>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</si>
  <si>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</si>
  <si>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</si>
  <si>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</si>
  <si>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</si>
  <si>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</si>
  <si>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</si>
  <si>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</si>
  <si>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</si>
  <si>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</si>
  <si>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</si>
  <si>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</si>
  <si>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</si>
  <si>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</si>
  <si>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</si>
  <si>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</si>
  <si>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</si>
  <si>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</si>
  <si>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</si>
  <si>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</si>
  <si>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</si>
  <si>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</si>
  <si>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</si>
  <si>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</si>
  <si>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</si>
  <si>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</si>
  <si>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</si>
  <si>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</si>
  <si>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</si>
  <si>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</si>
  <si>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</si>
  <si>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</si>
  <si>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</si>
  <si>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</si>
  <si>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</si>
  <si>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</si>
  <si>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</si>
  <si>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</si>
  <si>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</si>
  <si>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</si>
  <si>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</si>
  <si>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</si>
  <si>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</si>
  <si>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</si>
  <si>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</si>
  <si>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</si>
  <si>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</si>
  <si>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</si>
  <si>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</si>
  <si>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</si>
  <si>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</si>
  <si>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</si>
  <si>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</si>
  <si>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</si>
  <si>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</si>
  <si>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</si>
  <si>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</si>
  <si>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</si>
  <si>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</si>
  <si>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</si>
  <si>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</si>
  <si>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</si>
  <si>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</si>
  <si>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</si>
  <si>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</si>
  <si>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</si>
  <si>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</si>
  <si>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</si>
  <si>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</si>
  <si>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</si>
  <si>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</si>
  <si>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</si>
  <si>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</si>
  <si>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</si>
  <si>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</si>
  <si>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</si>
  <si>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</si>
  <si>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</si>
  <si>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</si>
  <si>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</si>
  <si>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</si>
  <si>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</si>
  <si>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</si>
  <si>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</si>
  <si>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</si>
  <si>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</si>
  <si>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</si>
  <si>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</si>
  <si>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</si>
  <si>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</si>
  <si>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</si>
  <si>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</si>
  <si>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</si>
  <si>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</si>
  <si>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</si>
  <si>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</si>
  <si>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</si>
  <si>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</si>
  <si>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</si>
  <si>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</si>
  <si>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</si>
  <si>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</si>
  <si>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</si>
  <si>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</si>
  <si>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</si>
  <si>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</si>
  <si>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</si>
  <si>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</si>
  <si>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</si>
  <si>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</si>
  <si>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</si>
  <si>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</si>
  <si>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</si>
  <si>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</si>
  <si>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</si>
  <si>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</si>
  <si>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</si>
  <si>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</si>
  <si>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</si>
  <si>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</si>
  <si>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</si>
  <si>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</si>
  <si>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</si>
  <si>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</si>
  <si>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</si>
  <si>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</si>
  <si>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</si>
  <si>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</si>
  <si>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</si>
  <si>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</si>
  <si>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</si>
  <si>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</si>
  <si>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</si>
  <si>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</si>
  <si>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</si>
  <si>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</si>
  <si>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</si>
  <si>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</si>
  <si>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</si>
  <si>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</si>
  <si>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</si>
  <si>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</si>
  <si>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</si>
  <si>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</si>
  <si>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</si>
  <si>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</si>
  <si>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</si>
  <si>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</si>
  <si>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</si>
  <si>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</si>
  <si>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</si>
  <si>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</si>
  <si>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</si>
  <si>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</si>
  <si>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</si>
  <si>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</si>
  <si>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</si>
  <si>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</si>
  <si>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</si>
  <si>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</si>
  <si>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</si>
  <si>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</si>
  <si>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</si>
  <si>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</si>
  <si>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</si>
  <si>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</si>
  <si>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</si>
  <si>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</si>
  <si>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</si>
  <si>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</si>
  <si>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</si>
  <si>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</si>
  <si>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</si>
  <si>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</si>
  <si>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</si>
  <si>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</si>
  <si>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</si>
  <si>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</si>
  <si>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</si>
  <si>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</si>
  <si>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</si>
  <si>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</si>
  <si>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</si>
  <si>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</si>
  <si>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</si>
  <si>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</si>
  <si>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</si>
  <si>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</si>
  <si>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</si>
  <si>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</si>
  <si>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</si>
  <si>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</si>
  <si>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</si>
  <si>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</si>
  <si>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</si>
  <si>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</si>
  <si>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</si>
  <si>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</si>
  <si>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</si>
  <si>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</si>
  <si>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</si>
  <si>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</si>
  <si>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</si>
  <si>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</si>
  <si>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</si>
  <si>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</si>
  <si>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</si>
  <si>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</si>
  <si>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</si>
  <si>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</si>
  <si>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</si>
  <si>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</si>
  <si>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</si>
  <si>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</si>
  <si>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</si>
  <si>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</si>
  <si>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</si>
  <si>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</si>
  <si>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</si>
  <si>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</si>
  <si>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</si>
  <si>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</si>
  <si>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</si>
  <si>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</si>
  <si>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</si>
  <si>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</si>
  <si>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</si>
  <si>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</si>
  <si>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</si>
  <si>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</si>
  <si>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</si>
  <si>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</si>
  <si>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</si>
  <si>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</si>
  <si>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</si>
  <si>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</si>
  <si>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</si>
  <si>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</si>
  <si>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</si>
  <si>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</si>
  <si>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</si>
  <si>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</si>
  <si>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</si>
  <si>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</si>
  <si>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</si>
  <si>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</si>
  <si>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</si>
  <si>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</si>
  <si>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</si>
  <si>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</si>
  <si>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</si>
  <si>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</si>
  <si>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</si>
  <si>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</si>
  <si>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</si>
  <si>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</si>
  <si>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</si>
  <si>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</si>
  <si>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</si>
  <si>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</si>
  <si>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</si>
  <si>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</si>
  <si>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</si>
  <si>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</si>
  <si>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</si>
  <si>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</si>
  <si>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</si>
  <si>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</si>
  <si>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</si>
  <si>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</si>
  <si>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</si>
  <si>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</si>
  <si>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</si>
  <si>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</si>
  <si>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</si>
  <si>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</si>
  <si>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</si>
  <si>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</si>
  <si>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</si>
  <si>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</si>
  <si>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</si>
  <si>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</si>
  <si>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</si>
  <si>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</si>
  <si>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</si>
  <si>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</si>
  <si>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</si>
  <si>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</si>
  <si>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</si>
  <si>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</si>
  <si>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</si>
  <si>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</si>
  <si>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</si>
  <si>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</si>
  <si>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</si>
  <si>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</si>
  <si>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</si>
  <si>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</si>
  <si>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</si>
  <si>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</si>
  <si>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</si>
  <si>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</si>
  <si>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</si>
  <si>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</si>
  <si>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</si>
  <si>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</si>
  <si>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</si>
  <si>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</si>
  <si>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</si>
  <si>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</si>
  <si>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</si>
  <si>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</si>
  <si>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</si>
  <si>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</si>
  <si>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</si>
  <si>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</si>
  <si>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</si>
  <si>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</si>
  <si>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</si>
  <si>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</si>
  <si>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</si>
  <si>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</si>
  <si>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</si>
  <si>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</si>
  <si>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</si>
  <si>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</si>
  <si>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</si>
  <si>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</si>
  <si>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</si>
  <si>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</si>
  <si>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</si>
  <si>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</si>
  <si>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</si>
  <si>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</si>
  <si>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</si>
  <si>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</si>
  <si>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</si>
  <si>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</si>
  <si>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</si>
  <si>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</si>
  <si>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</si>
  <si>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</si>
  <si>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</si>
  <si>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</si>
  <si>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</si>
  <si>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</si>
  <si>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</si>
  <si>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</si>
  <si>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</si>
  <si>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</si>
  <si>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</si>
  <si>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</si>
  <si>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</si>
  <si>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</si>
  <si>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</si>
  <si>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</si>
  <si>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</si>
  <si>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</si>
  <si>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</si>
  <si>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</si>
  <si>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</si>
  <si>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</si>
  <si>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</si>
  <si>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</si>
  <si>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</si>
  <si>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</si>
  <si>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</si>
  <si>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</si>
  <si>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</si>
  <si>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</si>
  <si>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</si>
  <si>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</si>
  <si>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</si>
  <si>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</si>
  <si>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</si>
  <si>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</si>
  <si>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</si>
  <si>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</si>
  <si>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</si>
  <si>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</si>
  <si>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</si>
  <si>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</si>
  <si>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</si>
  <si>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</si>
  <si>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</si>
  <si>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</si>
  <si>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</si>
  <si>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</si>
  <si>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</si>
  <si>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</si>
  <si>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</si>
  <si>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</si>
  <si>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</si>
  <si>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</si>
  <si>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</si>
  <si>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</si>
  <si>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</si>
  <si>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</si>
  <si>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</si>
  <si>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</si>
  <si>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</si>
  <si>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</si>
  <si>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</si>
  <si>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</si>
  <si>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</si>
  <si>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</si>
  <si>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</si>
  <si>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</si>
  <si>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</si>
  <si>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</si>
  <si>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</si>
  <si>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</si>
  <si>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</si>
  <si>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</si>
  <si>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</si>
  <si>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</si>
  <si>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</si>
  <si>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</si>
  <si>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</si>
  <si>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</si>
  <si>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</si>
  <si>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</si>
  <si>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</si>
  <si>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</si>
  <si>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</si>
  <si>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</si>
  <si>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</si>
  <si>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</si>
  <si>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</si>
  <si>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</si>
  <si>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</si>
  <si>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</si>
  <si>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</si>
  <si>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</si>
  <si>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</si>
  <si>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</si>
  <si>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</si>
  <si>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</si>
  <si>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</si>
  <si>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</si>
  <si>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</si>
  <si>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</si>
  <si>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</si>
  <si>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</si>
  <si>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</si>
  <si>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</si>
  <si>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</si>
  <si>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</si>
  <si>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</si>
  <si>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</si>
  <si>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</si>
  <si>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</si>
  <si>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</si>
  <si>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</si>
  <si>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</si>
  <si>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</si>
  <si>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</si>
  <si>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</si>
  <si>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</si>
  <si>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</si>
  <si>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</si>
  <si>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</si>
  <si>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</si>
  <si>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</si>
  <si>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</si>
  <si>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</si>
  <si>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</si>
  <si>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</si>
  <si>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</si>
  <si>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</si>
  <si>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</si>
  <si>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</si>
  <si>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</si>
  <si>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</si>
  <si>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</si>
  <si>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</si>
  <si>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</si>
  <si>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</si>
  <si>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</si>
  <si>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</si>
  <si>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</si>
  <si>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</si>
  <si>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</si>
  <si>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</si>
  <si>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</si>
  <si>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</si>
  <si>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</si>
  <si>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</si>
  <si>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</si>
  <si>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</si>
  <si>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</si>
  <si>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</si>
  <si>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</si>
  <si>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</si>
  <si>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</si>
  <si>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</si>
  <si>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</si>
  <si>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</si>
  <si>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</si>
  <si>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</si>
  <si>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</si>
  <si>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</si>
  <si>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</si>
  <si>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</si>
  <si>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</si>
  <si>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</si>
  <si>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</si>
  <si>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</si>
  <si>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</si>
  <si>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</si>
  <si>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</si>
  <si>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</si>
  <si>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</si>
  <si>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</si>
  <si>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</si>
  <si>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</si>
  <si>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</si>
  <si>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</si>
  <si>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</si>
  <si>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</si>
  <si>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</si>
  <si>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</si>
  <si>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</si>
  <si>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</si>
  <si>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</si>
  <si>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</si>
  <si>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</si>
  <si>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</si>
  <si>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</si>
  <si>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</si>
  <si>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</si>
  <si>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</si>
  <si>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</si>
  <si>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</si>
  <si>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</si>
  <si>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</si>
  <si>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</si>
  <si>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</si>
  <si>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</si>
  <si>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</si>
  <si>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</si>
  <si>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</si>
  <si>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</si>
  <si>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</si>
  <si>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</si>
  <si>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</si>
  <si>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</si>
  <si>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</si>
  <si>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</si>
  <si>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</si>
  <si>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</si>
  <si>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</si>
  <si>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</si>
  <si>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</si>
  <si>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</si>
  <si>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</si>
  <si>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</si>
  <si>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</si>
  <si>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</si>
  <si>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</si>
  <si>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</si>
  <si>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</si>
  <si>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</si>
  <si>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</si>
  <si>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</si>
  <si>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</si>
  <si>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</si>
  <si>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</si>
  <si>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</si>
  <si>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</si>
  <si>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</si>
  <si>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</si>
  <si>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</si>
  <si>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</si>
  <si>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</si>
  <si>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</si>
  <si>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</si>
  <si>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</si>
  <si>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</si>
  <si>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</si>
  <si>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</si>
  <si>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</si>
  <si>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</si>
  <si>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</si>
  <si>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</si>
  <si>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</si>
  <si>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</si>
  <si>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</si>
  <si>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</si>
  <si>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</si>
  <si>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</si>
  <si>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</si>
  <si>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</si>
  <si>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</si>
  <si>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</si>
  <si>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</si>
  <si>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</si>
  <si>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</si>
  <si>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</si>
  <si>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</si>
  <si>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</si>
  <si>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</si>
  <si>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</si>
  <si>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</si>
  <si>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</si>
  <si>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</si>
  <si>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</si>
  <si>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</si>
  <si>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</si>
  <si>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</si>
  <si>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</si>
  <si>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</si>
  <si>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</si>
  <si>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</si>
  <si>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</si>
  <si>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</si>
  <si>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</si>
  <si>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</si>
  <si>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</si>
  <si>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</si>
  <si>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</si>
  <si>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</si>
  <si>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</si>
  <si>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</si>
  <si>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</si>
  <si>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</si>
  <si>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</si>
  <si>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</si>
  <si>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</si>
  <si>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</si>
  <si>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</si>
  <si>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</si>
  <si>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</si>
  <si>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</si>
  <si>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</si>
  <si>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</si>
  <si>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</si>
  <si>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</si>
  <si>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</si>
  <si>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</si>
  <si>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</si>
  <si>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</si>
  <si>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</si>
  <si>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</si>
  <si>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</si>
  <si>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</si>
  <si>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</si>
  <si>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</si>
  <si>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</si>
  <si>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</si>
  <si>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</si>
  <si>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</si>
  <si>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</si>
  <si>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</si>
  <si>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</si>
  <si>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</si>
  <si>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</si>
  <si>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</si>
  <si>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</si>
  <si>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</si>
  <si>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</si>
  <si>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</si>
  <si>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</si>
  <si>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</si>
  <si>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</si>
  <si>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</si>
  <si>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</si>
  <si>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</si>
  <si>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</si>
  <si>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</si>
  <si>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</si>
  <si>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</si>
  <si>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</si>
  <si>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</si>
  <si>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</si>
  <si>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</si>
  <si>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</si>
  <si>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</si>
  <si>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</si>
  <si>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</si>
  <si>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</si>
  <si>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</si>
  <si>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</si>
  <si>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</si>
  <si>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</si>
  <si>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</si>
  <si>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</si>
  <si>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</si>
  <si>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</si>
  <si>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</si>
  <si>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</si>
  <si>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</si>
  <si>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</si>
  <si>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</si>
  <si>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</si>
  <si>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</si>
  <si>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</si>
  <si>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</si>
  <si>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</si>
  <si>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</si>
  <si>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</si>
  <si>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</si>
  <si>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</si>
  <si>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</si>
  <si>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</si>
  <si>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</si>
  <si>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</si>
  <si>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</si>
  <si>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</si>
  <si>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</si>
  <si>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</si>
  <si>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</si>
  <si>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</si>
  <si>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</si>
  <si>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</si>
  <si>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</si>
  <si>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</si>
  <si>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</si>
  <si>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</si>
  <si>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</si>
  <si>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</si>
  <si>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</si>
  <si>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</si>
  <si>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</si>
  <si>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</si>
  <si>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</si>
  <si>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</si>
  <si>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</si>
  <si>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</si>
  <si>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</si>
  <si>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</si>
  <si>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</si>
  <si>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</si>
  <si>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</si>
  <si>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</si>
  <si>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</si>
  <si>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</si>
  <si>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</si>
  <si>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</si>
  <si>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</si>
  <si>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</si>
  <si>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</si>
  <si>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</si>
  <si>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</si>
  <si>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</si>
  <si>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</si>
  <si>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</si>
  <si>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</si>
  <si>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</si>
  <si>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</si>
  <si>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</si>
  <si>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</si>
  <si>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</si>
  <si>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</si>
  <si>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</si>
  <si>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</si>
  <si>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</si>
  <si>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</si>
  <si>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</si>
  <si>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</si>
  <si>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</si>
  <si>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</si>
  <si>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</si>
  <si>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</si>
  <si>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</si>
  <si>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</si>
  <si>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</si>
  <si>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</si>
  <si>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</si>
  <si>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</si>
  <si>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</si>
  <si>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</si>
  <si>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</si>
  <si>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</si>
  <si>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</si>
  <si>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</si>
  <si>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</si>
  <si>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</si>
  <si>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</si>
  <si>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</si>
  <si>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</si>
  <si>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</si>
  <si>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</si>
  <si>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</si>
  <si>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</si>
  <si>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</si>
  <si>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</si>
  <si>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</si>
  <si>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</si>
  <si>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</si>
  <si>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</si>
  <si>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</si>
  <si>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</si>
  <si>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</si>
  <si>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</si>
  <si>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</si>
  <si>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</si>
  <si>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</si>
  <si>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</si>
  <si>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</si>
  <si>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</si>
  <si>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</si>
  <si>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</si>
  <si>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</si>
  <si>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</si>
  <si>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</si>
  <si>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</si>
  <si>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</si>
  <si>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</si>
  <si>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</si>
  <si>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</si>
  <si>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</si>
  <si>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</si>
  <si>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</si>
  <si>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</si>
  <si>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</si>
  <si>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</si>
  <si>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</si>
  <si>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</si>
  <si>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</si>
  <si>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</si>
  <si>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</si>
  <si>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</si>
  <si>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</si>
  <si>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</si>
  <si>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</si>
  <si>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</si>
  <si>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</si>
  <si>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</si>
  <si>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</si>
  <si>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</si>
  <si>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</si>
  <si>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</si>
  <si>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</si>
  <si>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</si>
  <si>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</si>
  <si>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</si>
  <si>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</si>
  <si>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</si>
  <si>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</si>
  <si>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</si>
  <si>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</si>
  <si>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</si>
  <si>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</si>
  <si>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</si>
  <si>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</si>
  <si>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</si>
  <si>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</si>
  <si>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</si>
  <si>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</si>
  <si>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</si>
  <si>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</si>
  <si>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</si>
  <si>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</si>
  <si>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</si>
  <si>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</si>
  <si>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</si>
  <si>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</si>
  <si>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</si>
  <si>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</si>
  <si>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</si>
  <si>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</si>
  <si>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</si>
  <si>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</si>
  <si>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</si>
  <si>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</si>
  <si>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</si>
  <si>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</si>
  <si>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</si>
  <si>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</si>
  <si>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</si>
  <si>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</si>
  <si>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</si>
  <si>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</si>
  <si>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</si>
  <si>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</si>
  <si>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</si>
  <si>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</si>
  <si>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</si>
  <si>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</si>
  <si>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</si>
  <si>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</si>
  <si>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</si>
  <si>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</si>
  <si>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</si>
  <si>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</si>
  <si>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</si>
  <si>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</si>
  <si>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</si>
  <si>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</si>
  <si>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</si>
  <si>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</si>
  <si>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</si>
  <si>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</si>
  <si>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</si>
  <si>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</si>
  <si>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</si>
  <si>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</si>
  <si>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</si>
  <si>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</si>
  <si>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</si>
  <si>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</si>
  <si>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</si>
  <si>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</si>
  <si>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</si>
  <si>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</si>
  <si>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</si>
  <si>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</si>
  <si>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</si>
  <si>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</si>
  <si>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</si>
  <si>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</si>
  <si>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</si>
  <si>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</si>
  <si>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</si>
  <si>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</si>
  <si>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</si>
  <si>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</si>
  <si>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</si>
  <si>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</si>
  <si>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</si>
  <si>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</si>
  <si>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</si>
  <si>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</si>
  <si>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</si>
  <si>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</si>
  <si>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</si>
  <si>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</si>
  <si>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</si>
  <si>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</si>
  <si>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</si>
  <si>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</si>
  <si>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</si>
  <si>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</si>
  <si>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</si>
  <si>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</si>
  <si>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</si>
  <si>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</si>
  <si>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</si>
  <si>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</si>
  <si>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</si>
  <si>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</si>
  <si>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</si>
  <si>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</si>
  <si>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</si>
  <si>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</si>
  <si>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</si>
  <si>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</si>
  <si>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</si>
  <si>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</si>
  <si>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</si>
  <si>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</si>
  <si>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</si>
  <si>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</si>
  <si>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</si>
  <si>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</si>
  <si>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</si>
  <si>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</si>
  <si>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</si>
  <si>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</si>
  <si>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</si>
  <si>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</si>
  <si>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</si>
  <si>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</si>
  <si>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</si>
  <si>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</si>
  <si>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</si>
  <si>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</si>
  <si>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</si>
  <si>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</si>
  <si>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</si>
  <si>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</si>
  <si>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</si>
  <si>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</si>
  <si>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</si>
  <si>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</si>
  <si>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</si>
  <si>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</si>
  <si>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</si>
  <si>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</si>
  <si>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</si>
  <si>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</si>
  <si>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</si>
  <si>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</si>
  <si>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</si>
  <si>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</si>
  <si>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</si>
  <si>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</si>
  <si>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</si>
  <si>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</si>
  <si>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</si>
  <si>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</si>
  <si>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</si>
  <si>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</si>
  <si>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</si>
  <si>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</si>
  <si>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</si>
  <si>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</si>
  <si>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</si>
  <si>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</si>
  <si>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</si>
  <si>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</si>
  <si>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</si>
  <si>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</si>
  <si>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</si>
  <si>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</si>
  <si>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</si>
  <si>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</si>
  <si>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</si>
  <si>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</si>
  <si>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</si>
  <si>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</si>
  <si>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</si>
  <si>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</si>
  <si>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</si>
  <si>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</si>
  <si>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</si>
  <si>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</si>
  <si>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</si>
  <si>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</si>
  <si>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</si>
  <si>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</si>
  <si>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</si>
  <si>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</si>
  <si>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</si>
  <si>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</si>
  <si>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</si>
  <si>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</si>
  <si>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</si>
  <si>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</si>
  <si>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</si>
  <si>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</si>
  <si>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</si>
  <si>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</si>
  <si>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</si>
  <si>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</si>
  <si>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</si>
  <si>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</si>
  <si>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</si>
  <si>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</si>
  <si>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</si>
  <si>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</si>
  <si>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</si>
  <si>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</si>
  <si>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</si>
  <si>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</si>
  <si>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</si>
  <si>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</si>
  <si>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</si>
  <si>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</si>
  <si>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</si>
  <si>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</si>
  <si>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</si>
  <si>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</si>
  <si>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</si>
  <si>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</si>
  <si>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</si>
  <si>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</si>
  <si>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</si>
  <si>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</si>
  <si>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</si>
  <si>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</si>
  <si>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</si>
  <si>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</si>
  <si>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</si>
  <si>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</si>
  <si>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</si>
  <si>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</si>
  <si>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</si>
  <si>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</si>
  <si>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</si>
  <si>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</si>
  <si>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</si>
  <si>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</si>
  <si>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</si>
  <si>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</si>
  <si>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</si>
  <si>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</si>
  <si>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</si>
  <si>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</si>
  <si>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</si>
  <si>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</si>
  <si>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</si>
  <si>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</si>
  <si>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</si>
  <si>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</si>
  <si>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</si>
  <si>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</si>
  <si>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</si>
  <si>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</si>
  <si>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</si>
  <si>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</si>
  <si>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</si>
  <si>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</si>
  <si>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</si>
  <si>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</si>
  <si>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</si>
  <si>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</si>
  <si>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</si>
  <si>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</si>
  <si>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</si>
  <si>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</si>
  <si>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</si>
  <si>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</si>
  <si>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</si>
  <si>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</si>
  <si>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</si>
  <si>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</si>
  <si>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</si>
  <si>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</si>
  <si>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</si>
  <si>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</si>
  <si>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</si>
  <si>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</si>
  <si>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</si>
  <si>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</si>
  <si>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</si>
  <si>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</si>
  <si>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</si>
  <si>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</si>
  <si>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</si>
  <si>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</si>
  <si>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</si>
  <si>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</si>
  <si>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</si>
  <si>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</si>
  <si>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</si>
  <si>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</si>
  <si>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</si>
  <si>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</si>
  <si>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</si>
  <si>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</si>
  <si>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</si>
  <si>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</si>
  <si>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</si>
  <si>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</si>
  <si>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</si>
  <si>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</si>
  <si>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</si>
  <si>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</si>
  <si>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</si>
  <si>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</si>
  <si>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</si>
  <si>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</si>
  <si>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</si>
  <si>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</si>
  <si>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</si>
  <si>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</si>
  <si>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</si>
  <si>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</si>
  <si>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</si>
  <si>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</si>
  <si>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</si>
  <si>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</si>
  <si>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</si>
  <si>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</si>
  <si>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</si>
  <si>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</si>
  <si>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</si>
  <si>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</si>
  <si>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</si>
  <si>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</si>
  <si>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</si>
  <si>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</si>
  <si>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</si>
  <si>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</si>
  <si>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</si>
  <si>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</si>
  <si>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</si>
  <si>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</si>
  <si>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</si>
  <si>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</si>
  <si>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</si>
  <si>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</si>
  <si>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</si>
  <si>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</si>
  <si>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</si>
  <si>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</si>
  <si>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</si>
  <si>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</si>
  <si>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</si>
  <si>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</si>
  <si>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</si>
  <si>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</si>
  <si>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</si>
  <si>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</si>
  <si>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</si>
  <si>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</si>
  <si>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</si>
  <si>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</si>
  <si>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</si>
  <si>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</si>
  <si>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</si>
  <si>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</si>
  <si>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</si>
  <si>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</si>
  <si>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</si>
  <si>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</si>
  <si>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</si>
  <si>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</si>
  <si>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</si>
  <si>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</si>
  <si>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</si>
  <si>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</si>
  <si>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</si>
  <si>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</si>
  <si>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</si>
  <si>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</si>
  <si>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</si>
  <si>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</si>
  <si>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</si>
  <si>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</si>
  <si>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</si>
  <si>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</si>
  <si>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</si>
  <si>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</si>
  <si>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</si>
  <si>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</si>
  <si>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</si>
  <si>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</si>
  <si>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</si>
  <si>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</si>
  <si>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</si>
  <si>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</si>
  <si>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</si>
  <si>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</si>
  <si>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</si>
  <si>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</si>
  <si>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</si>
  <si>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</si>
  <si>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</si>
  <si>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</si>
  <si>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</si>
  <si>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</si>
  <si>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</si>
  <si>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</si>
  <si>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</si>
  <si>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</si>
  <si>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</si>
  <si>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</si>
  <si>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</si>
  <si>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</si>
  <si>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</si>
  <si>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</si>
  <si>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</si>
  <si>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</si>
  <si>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</si>
  <si>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</si>
  <si>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</si>
  <si>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</si>
  <si>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</si>
  <si>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</si>
  <si>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</si>
  <si>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</si>
  <si>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</si>
  <si>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</si>
  <si>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</si>
  <si>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</si>
  <si>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</si>
  <si>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</si>
  <si>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</si>
  <si>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</si>
  <si>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</si>
  <si>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</si>
  <si>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</si>
  <si>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</si>
  <si>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</si>
  <si>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</si>
  <si>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</si>
  <si>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</si>
  <si>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</si>
  <si>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</si>
  <si>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</si>
  <si>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</si>
  <si>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</si>
  <si>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</si>
  <si>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</si>
  <si>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</si>
  <si>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</si>
  <si>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</si>
  <si>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</si>
  <si>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</si>
  <si>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</si>
  <si>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</si>
  <si>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</si>
  <si>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</si>
  <si>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</si>
  <si>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</si>
  <si>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</si>
  <si>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</si>
  <si>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</si>
  <si>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</si>
  <si>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</si>
  <si>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</si>
  <si>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</si>
  <si>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</si>
  <si>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</si>
  <si>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</si>
  <si>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</si>
  <si>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</si>
  <si>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</si>
  <si>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</si>
  <si>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</si>
  <si>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</si>
  <si>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</si>
  <si>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</si>
  <si>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</si>
  <si>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</si>
  <si>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</si>
  <si>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</si>
  <si>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</si>
  <si>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</si>
  <si>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</si>
  <si>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</si>
  <si>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</si>
  <si>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</si>
  <si>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</si>
  <si>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</si>
  <si>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</si>
  <si>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</si>
  <si>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</si>
  <si>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</si>
  <si>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</si>
  <si>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</si>
  <si>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</si>
  <si>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</si>
  <si>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</si>
  <si>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</si>
  <si>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</si>
  <si>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</si>
  <si>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</si>
  <si>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</si>
  <si>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</si>
  <si>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</si>
  <si>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</si>
  <si>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</si>
  <si>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</si>
  <si>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</si>
  <si>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</si>
  <si>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</si>
  <si>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</si>
  <si>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</si>
  <si>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</si>
  <si>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</si>
  <si>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</si>
  <si>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</si>
  <si>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</si>
  <si>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</si>
  <si>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</si>
  <si>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</si>
  <si>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</si>
  <si>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</si>
  <si>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</si>
  <si>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</si>
  <si>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</si>
  <si>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</si>
  <si>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</si>
  <si>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</si>
  <si>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</si>
  <si>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</si>
  <si>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</si>
  <si>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</si>
  <si>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</si>
  <si>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</si>
  <si>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</si>
  <si>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</si>
  <si>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</si>
  <si>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</si>
  <si>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</si>
  <si>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</si>
  <si>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</si>
  <si>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</si>
  <si>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</si>
  <si>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</si>
  <si>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</si>
  <si>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</si>
  <si>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</si>
  <si>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</si>
  <si>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</si>
  <si>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</si>
  <si>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</si>
  <si>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</si>
  <si>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</si>
  <si>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</si>
  <si>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</si>
  <si>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</si>
  <si>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</si>
  <si>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</si>
  <si>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</si>
  <si>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</si>
  <si>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</si>
  <si>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</si>
  <si>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</si>
  <si>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</si>
  <si>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</si>
  <si>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</si>
  <si>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</si>
  <si>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</si>
  <si>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</si>
  <si>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</si>
  <si>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</si>
  <si>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</si>
  <si>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</si>
  <si>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</si>
  <si>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</si>
  <si>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</si>
  <si>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</si>
  <si>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</si>
  <si>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</si>
  <si>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</si>
  <si>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</si>
  <si>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</si>
  <si>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</si>
  <si>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</si>
  <si>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</si>
  <si>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</si>
  <si>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</si>
  <si>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</si>
  <si>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</si>
  <si>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</si>
  <si>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</si>
  <si>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</si>
  <si>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</si>
  <si>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</si>
  <si>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</si>
  <si>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</si>
  <si>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</si>
  <si>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</si>
  <si>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</si>
  <si>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</si>
  <si>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</si>
  <si>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</si>
  <si>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</si>
  <si>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</si>
  <si>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</si>
  <si>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</si>
  <si>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</si>
  <si>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</si>
  <si>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</si>
  <si>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</si>
  <si>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</si>
  <si>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</si>
  <si>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</si>
  <si>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</si>
  <si>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</si>
  <si>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</si>
  <si>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</si>
  <si>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</si>
  <si>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</si>
  <si>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</si>
  <si>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</si>
  <si>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</si>
  <si>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</si>
  <si>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</si>
  <si>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</si>
  <si>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</si>
  <si>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</si>
  <si>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</si>
  <si>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</si>
  <si>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</si>
  <si>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</si>
  <si>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</si>
  <si>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</si>
  <si>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</si>
  <si>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</si>
  <si>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</si>
  <si>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</si>
  <si>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</si>
  <si>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</si>
  <si>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</si>
  <si>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</si>
  <si>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</si>
  <si>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</si>
  <si>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</si>
  <si>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</si>
  <si>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</si>
  <si>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</si>
  <si>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</si>
  <si>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</si>
  <si>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</si>
  <si>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</si>
  <si>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</si>
  <si>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</si>
  <si>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</si>
  <si>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</si>
  <si>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</si>
  <si>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</si>
  <si>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</si>
  <si>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</si>
  <si>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</si>
  <si>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</si>
  <si>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</si>
  <si>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</si>
  <si>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</si>
  <si>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</si>
  <si>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</si>
  <si>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</si>
  <si>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</si>
  <si>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</si>
  <si>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</si>
  <si>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</si>
  <si>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</si>
  <si>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</si>
  <si>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</si>
  <si>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</si>
  <si>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</si>
  <si>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</si>
  <si>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</si>
  <si>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</si>
  <si>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</si>
  <si>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</si>
  <si>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</si>
  <si>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</si>
  <si>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</si>
  <si>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</si>
  <si>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</si>
  <si>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</si>
  <si>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</si>
  <si>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</si>
  <si>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</si>
  <si>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</si>
  <si>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</si>
  <si>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</si>
  <si>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</si>
  <si>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</si>
  <si>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</si>
  <si>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</si>
  <si>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</si>
  <si>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</si>
  <si>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</si>
  <si>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</si>
  <si>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</si>
  <si>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</si>
  <si>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</si>
  <si>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</si>
  <si>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</si>
  <si>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</si>
  <si>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</si>
  <si>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</si>
  <si>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</si>
  <si>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</si>
  <si>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</si>
  <si>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</si>
  <si>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</si>
  <si>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</si>
  <si>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</si>
  <si>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</si>
  <si>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</si>
  <si>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</si>
  <si>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</si>
  <si>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</si>
  <si>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</si>
  <si>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</si>
  <si>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</si>
  <si>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</si>
  <si>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</si>
  <si>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</si>
  <si>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</si>
  <si>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</si>
  <si>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</si>
  <si>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</si>
  <si>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</si>
  <si>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</si>
  <si>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</si>
  <si>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</si>
  <si>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</si>
  <si>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</si>
  <si>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</si>
  <si>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</si>
  <si>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</si>
  <si>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</si>
  <si>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</si>
  <si>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</si>
  <si>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</si>
  <si>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</si>
  <si>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</si>
  <si>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</si>
  <si>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</si>
  <si>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</si>
  <si>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</si>
  <si>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</si>
  <si>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</si>
  <si>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</si>
  <si>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</si>
  <si>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</si>
  <si>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</si>
  <si>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</si>
  <si>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</si>
  <si>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</si>
  <si>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</si>
  <si>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</si>
  <si>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</si>
  <si>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</si>
  <si>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</si>
  <si>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</si>
  <si>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</si>
  <si>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</si>
  <si>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</si>
  <si>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</si>
  <si>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</si>
  <si>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</si>
  <si>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</si>
  <si>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</si>
  <si>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</si>
  <si>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</si>
  <si>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</si>
  <si>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</si>
  <si>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</si>
  <si>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</si>
  <si>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</si>
  <si>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</si>
  <si>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</si>
  <si>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</si>
  <si>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</si>
  <si>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</si>
  <si>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</si>
  <si>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</si>
  <si>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</si>
  <si>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</si>
  <si>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</si>
  <si>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</si>
  <si>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</si>
  <si>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</si>
  <si>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</si>
  <si>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</si>
  <si>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</si>
  <si>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</si>
  <si>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</si>
  <si>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</si>
  <si>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</si>
  <si>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</si>
  <si>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</si>
  <si>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</si>
  <si>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</si>
  <si>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</si>
  <si>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</si>
  <si>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</si>
  <si>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</si>
  <si>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</si>
  <si>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</si>
  <si>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</si>
  <si>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</si>
  <si>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</si>
  <si>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</si>
  <si>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</si>
  <si>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</si>
  <si>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</si>
  <si>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</si>
  <si>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</si>
  <si>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</si>
  <si>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</si>
  <si>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</si>
  <si>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</si>
  <si>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</si>
  <si>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</si>
  <si>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</si>
  <si>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</si>
  <si>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</si>
  <si>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</si>
  <si>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</si>
  <si>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</si>
  <si>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</si>
  <si>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</si>
  <si>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</si>
  <si>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</si>
  <si>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</si>
  <si>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</si>
  <si>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</si>
  <si>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</si>
  <si>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</si>
  <si>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</si>
  <si>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</si>
  <si>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</si>
  <si>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</si>
  <si>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</si>
  <si>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</si>
  <si>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</si>
  <si>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</si>
  <si>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</si>
  <si>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</si>
  <si>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</si>
  <si>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</si>
  <si>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</si>
  <si>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</si>
  <si>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</si>
  <si>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</si>
  <si>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</si>
  <si>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</si>
  <si>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</si>
  <si>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</si>
  <si>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</si>
  <si>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</si>
  <si>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</si>
  <si>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</si>
  <si>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</si>
  <si>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</si>
  <si>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</si>
  <si>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</si>
  <si>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</si>
  <si>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</si>
  <si>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</si>
  <si>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</si>
  <si>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</si>
  <si>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</si>
  <si>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</si>
  <si>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</si>
  <si>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</si>
  <si>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</si>
  <si>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</si>
  <si>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</si>
  <si>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</si>
  <si>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</si>
  <si>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</si>
  <si>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</si>
  <si>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</si>
  <si>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</si>
  <si>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</si>
  <si>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</si>
  <si>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</si>
  <si>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</si>
  <si>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</si>
  <si>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</si>
  <si>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</si>
  <si>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</si>
  <si>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</si>
  <si>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</si>
  <si>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</si>
  <si>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</si>
  <si>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</si>
  <si>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</si>
  <si>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</si>
  <si>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</si>
  <si>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</si>
  <si>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</si>
  <si>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</si>
  <si>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</si>
  <si>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</si>
  <si>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</si>
  <si>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</si>
  <si>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</si>
  <si>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</si>
  <si>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</si>
  <si>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</si>
  <si>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</si>
  <si>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</si>
  <si>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</si>
  <si>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</si>
  <si>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</si>
  <si>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</si>
  <si>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</si>
  <si>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</si>
  <si>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</si>
  <si>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</si>
  <si>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</si>
  <si>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</si>
  <si>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</si>
  <si>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</si>
  <si>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</si>
  <si>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</si>
  <si>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</si>
  <si>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</si>
  <si>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</si>
  <si>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</si>
  <si>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</si>
  <si>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</si>
  <si>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</si>
  <si>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</si>
  <si>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</si>
  <si>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</si>
  <si>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</si>
  <si>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</si>
  <si>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</si>
  <si>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</si>
  <si>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</si>
  <si>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</si>
  <si>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</si>
  <si>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</si>
  <si>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</si>
  <si>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</si>
  <si>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</si>
  <si>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</si>
  <si>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</si>
  <si>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</si>
  <si>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</si>
  <si>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</si>
  <si>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</si>
  <si>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</si>
  <si>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</si>
  <si>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</si>
  <si>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</si>
  <si>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</si>
  <si>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</si>
  <si>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</si>
  <si>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</si>
  <si>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</si>
  <si>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</si>
  <si>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</si>
  <si>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</si>
  <si>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</si>
  <si>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</si>
  <si>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</si>
  <si>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</si>
  <si>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</si>
  <si>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</si>
  <si>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</si>
  <si>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</si>
  <si>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</si>
  <si>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</si>
  <si>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</si>
  <si>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</si>
  <si>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</si>
  <si>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</si>
  <si>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</si>
  <si>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</si>
  <si>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</si>
  <si>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</si>
  <si>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</si>
  <si>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</si>
  <si>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</si>
  <si>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</si>
  <si>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</si>
  <si>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</si>
  <si>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</si>
  <si>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</si>
  <si>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</si>
  <si>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</si>
  <si>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</si>
  <si>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</si>
  <si>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</si>
  <si>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</si>
  <si>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</si>
  <si>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</si>
  <si>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</si>
  <si>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</si>
  <si>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</si>
  <si>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</si>
  <si>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</si>
  <si>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</si>
  <si>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</si>
  <si>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</si>
  <si>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</si>
  <si>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</si>
  <si>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</si>
  <si>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</si>
  <si>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</si>
  <si>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</si>
  <si>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</si>
  <si>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</si>
  <si>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</si>
  <si>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</si>
  <si>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</si>
  <si>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</si>
  <si>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</si>
  <si>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</si>
  <si>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</si>
  <si>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</si>
  <si>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</si>
  <si>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</si>
  <si>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</si>
  <si>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</si>
  <si>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</si>
  <si>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</si>
  <si>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</si>
  <si>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</si>
  <si>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</si>
  <si>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</si>
  <si>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</si>
  <si>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</si>
  <si>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</si>
  <si>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</si>
  <si>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</si>
  <si>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</si>
  <si>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</si>
  <si>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</si>
  <si>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</si>
  <si>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</si>
  <si>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</si>
  <si>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</si>
  <si>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</si>
  <si>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</si>
  <si>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</si>
  <si>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</si>
  <si>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</si>
  <si>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</si>
  <si>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</si>
  <si>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</si>
  <si>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</si>
  <si>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</si>
  <si>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</si>
  <si>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</si>
  <si>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</si>
  <si>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</si>
  <si>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</si>
  <si>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</si>
  <si>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</si>
  <si>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</si>
  <si>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</si>
  <si>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</si>
  <si>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</si>
  <si>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</si>
  <si>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</si>
  <si>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</si>
  <si>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</si>
  <si>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</si>
  <si>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</si>
  <si>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</si>
  <si>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</si>
  <si>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</si>
  <si>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</si>
  <si>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</si>
  <si>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</si>
  <si>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</si>
  <si>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</si>
  <si>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</si>
  <si>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</si>
  <si>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</si>
  <si>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</si>
  <si>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</si>
  <si>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</si>
  <si>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</si>
  <si>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</si>
  <si>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</si>
  <si>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</si>
  <si>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</si>
  <si>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</si>
  <si>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</si>
  <si>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</si>
  <si>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</si>
  <si>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</si>
  <si>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</si>
  <si>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</si>
  <si>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</si>
  <si>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</si>
  <si>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</si>
  <si>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</si>
  <si>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</si>
  <si>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</si>
  <si>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</si>
  <si>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</si>
  <si>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</si>
  <si>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</si>
  <si>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</si>
  <si>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</si>
  <si>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</si>
  <si>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</si>
  <si>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</si>
  <si>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</si>
  <si>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</si>
  <si>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</si>
  <si>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</si>
  <si>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</si>
  <si>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</si>
  <si>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</si>
  <si>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</si>
  <si>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</si>
  <si>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</si>
  <si>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</si>
  <si>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</si>
  <si>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</si>
  <si>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</si>
  <si>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</si>
  <si>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</si>
  <si>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</si>
  <si>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</si>
  <si>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</si>
  <si>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</si>
  <si>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</si>
  <si>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</si>
  <si>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</si>
  <si>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</si>
  <si>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</si>
  <si>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</si>
  <si>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</si>
  <si>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</si>
  <si>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</si>
  <si>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</si>
  <si>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</si>
  <si>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</si>
  <si>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</si>
  <si>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</si>
  <si>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</si>
  <si>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</si>
  <si>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</si>
  <si>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</si>
  <si>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</si>
  <si>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</si>
  <si>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</si>
  <si>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</si>
  <si>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</si>
  <si>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</si>
  <si>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</si>
  <si>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</si>
  <si>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</si>
  <si>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</si>
  <si>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</si>
  <si>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</si>
  <si>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</si>
  <si>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</si>
  <si>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</si>
  <si>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</si>
  <si>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</si>
  <si>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</si>
  <si>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</si>
  <si>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</si>
  <si>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</si>
  <si>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</si>
  <si>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</si>
  <si>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</si>
  <si>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</si>
  <si>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</si>
  <si>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</si>
  <si>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</si>
  <si>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</si>
  <si>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</si>
  <si>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</si>
  <si>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</si>
  <si>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</si>
  <si>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</si>
  <si>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</si>
  <si>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</si>
  <si>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</si>
  <si>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</si>
  <si>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</si>
  <si>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</si>
  <si>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</si>
  <si>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</si>
  <si>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</si>
  <si>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</si>
  <si>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</si>
  <si>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</si>
  <si>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</si>
  <si>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</si>
  <si>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</si>
  <si>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</si>
  <si>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</si>
  <si>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</si>
  <si>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</si>
  <si>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</si>
  <si>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</si>
  <si>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</si>
  <si>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</si>
  <si>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</si>
  <si>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</si>
  <si>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</si>
  <si>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</si>
  <si>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</si>
  <si>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</si>
  <si>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</si>
  <si>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</si>
  <si>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</si>
  <si>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</si>
  <si>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</si>
  <si>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</si>
  <si>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</si>
  <si>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</si>
  <si>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</si>
  <si>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</si>
  <si>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</si>
  <si>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</si>
  <si>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</si>
  <si>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</si>
  <si>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</si>
  <si>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</si>
  <si>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</si>
  <si>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</si>
  <si>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</si>
  <si>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</si>
  <si>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</si>
  <si>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</si>
  <si>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</si>
  <si>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</si>
  <si>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</si>
  <si>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</si>
  <si>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</si>
  <si>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</si>
  <si>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</si>
  <si>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</si>
  <si>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</si>
  <si>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</si>
  <si>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</si>
  <si>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</si>
  <si>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</si>
  <si>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</si>
  <si>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</si>
  <si>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</si>
  <si>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</si>
  <si>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</si>
  <si>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</si>
  <si>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</si>
  <si>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</si>
  <si>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</si>
  <si>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</si>
  <si>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</si>
  <si>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</si>
  <si>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</si>
  <si>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</si>
  <si>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</si>
  <si>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</si>
  <si>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</si>
  <si>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</si>
  <si>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</si>
  <si>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</si>
  <si>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</si>
  <si>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</si>
  <si>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</si>
  <si>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</si>
  <si>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</si>
  <si>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</si>
  <si>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</si>
  <si>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</si>
  <si>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</si>
  <si>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</si>
  <si>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</si>
  <si>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</si>
  <si>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</si>
  <si>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</si>
  <si>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</si>
  <si>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</si>
  <si>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</si>
  <si>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</si>
  <si>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</si>
  <si>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</si>
  <si>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</si>
  <si>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</si>
  <si>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</si>
  <si>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</si>
  <si>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</si>
  <si>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</si>
  <si>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</si>
  <si>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</si>
  <si>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</si>
  <si>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</si>
  <si>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</si>
  <si>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</si>
  <si>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</si>
  <si>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</si>
  <si>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</si>
  <si>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</si>
  <si>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</si>
  <si>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</si>
  <si>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</si>
  <si>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</si>
  <si>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</si>
  <si>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</si>
  <si>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</si>
  <si>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</si>
  <si>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</si>
  <si>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</si>
  <si>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</si>
  <si>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</si>
  <si>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</si>
  <si>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</si>
  <si>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</si>
  <si>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</si>
  <si>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</si>
  <si>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</si>
  <si>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</si>
  <si>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</si>
  <si>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</si>
  <si>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</si>
  <si>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</si>
  <si>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</si>
  <si>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</si>
  <si>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</si>
  <si>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</si>
  <si>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</si>
  <si>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</si>
  <si>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</si>
  <si>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</si>
  <si>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</si>
  <si>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</si>
  <si>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</si>
  <si>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</si>
  <si>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</si>
  <si>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</si>
  <si>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</si>
  <si>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</si>
  <si>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</si>
  <si>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</si>
  <si>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</si>
  <si>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</si>
  <si>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</si>
  <si>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</si>
  <si>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</si>
  <si>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</si>
  <si>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</si>
  <si>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</si>
  <si>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</si>
  <si>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</si>
  <si>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</si>
  <si>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</si>
  <si>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</si>
  <si>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</si>
  <si>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</si>
  <si>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</si>
  <si>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</si>
  <si>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</si>
  <si>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</si>
  <si>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</si>
  <si>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</si>
  <si>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</si>
  <si>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</si>
  <si>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</si>
  <si>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</si>
  <si>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</si>
  <si>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</si>
  <si>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</si>
  <si>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</si>
  <si>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</si>
  <si>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</si>
  <si>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</si>
  <si>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</si>
  <si>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</si>
  <si>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</si>
  <si>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</si>
  <si>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</si>
  <si>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</si>
  <si>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</si>
  <si>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</si>
  <si>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</si>
  <si>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</si>
  <si>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</si>
  <si>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</si>
  <si>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</si>
  <si>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</si>
  <si>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</si>
  <si>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</si>
  <si>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</si>
  <si>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</si>
  <si>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</si>
  <si>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</si>
  <si>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</si>
  <si>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</si>
  <si>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</si>
  <si>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</si>
  <si>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</si>
  <si>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</si>
  <si>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</si>
  <si>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</si>
  <si>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</si>
  <si>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</si>
  <si>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</si>
  <si>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</si>
  <si>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</si>
  <si>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</si>
  <si>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</si>
  <si>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</si>
  <si>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</si>
  <si>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</si>
  <si>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</si>
  <si>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</si>
  <si>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</si>
  <si>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</si>
  <si>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</si>
  <si>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</si>
  <si>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</si>
  <si>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</si>
  <si>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</si>
  <si>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</si>
  <si>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</si>
  <si>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</si>
  <si>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</si>
  <si>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</si>
  <si>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</si>
  <si>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</si>
  <si>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</si>
  <si>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</si>
  <si>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</si>
  <si>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</si>
  <si>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</si>
  <si>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</si>
  <si>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</si>
  <si>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</si>
  <si>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</si>
  <si>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</si>
  <si>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</si>
  <si>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</si>
  <si>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</si>
  <si>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</si>
  <si>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</si>
  <si>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</si>
  <si>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</si>
  <si>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</si>
  <si>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</si>
  <si>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</si>
  <si>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</si>
  <si>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</si>
  <si>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</si>
  <si>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</si>
  <si>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</si>
  <si>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</si>
  <si>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</si>
  <si>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</si>
  <si>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</si>
  <si>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</si>
  <si>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</si>
  <si>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</si>
  <si>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</si>
  <si>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</si>
  <si>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</si>
  <si>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</si>
  <si>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</si>
  <si>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</si>
  <si>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</si>
  <si>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</si>
  <si>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</si>
  <si>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</si>
  <si>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</si>
  <si>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</si>
  <si>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</si>
  <si>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</si>
  <si>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</si>
  <si>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</si>
  <si>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</si>
  <si>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</si>
  <si>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</si>
  <si>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</si>
  <si>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</si>
  <si>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</si>
  <si>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</si>
  <si>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</si>
  <si>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</si>
  <si>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</si>
  <si>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</si>
  <si>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</si>
  <si>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</si>
  <si>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</si>
  <si>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</si>
  <si>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</si>
  <si>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</si>
  <si>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</si>
  <si>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</si>
  <si>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</si>
  <si>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</si>
  <si>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</si>
  <si>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</si>
  <si>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</si>
  <si>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</si>
  <si>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</si>
  <si>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</si>
  <si>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</si>
  <si>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</si>
  <si>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</si>
  <si>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</si>
  <si>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</si>
  <si>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</si>
  <si>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</si>
  <si>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</si>
  <si>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</si>
  <si>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</si>
  <si>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</si>
  <si>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</si>
  <si>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</si>
  <si>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</si>
  <si>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</si>
  <si>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</si>
  <si>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</si>
  <si>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</si>
  <si>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</si>
  <si>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</si>
  <si>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</si>
  <si>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</si>
  <si>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</si>
  <si>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</si>
  <si>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</si>
  <si>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</si>
  <si>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</si>
  <si>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</si>
  <si>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</si>
  <si>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</si>
  <si>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</si>
  <si>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</si>
  <si>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</si>
  <si>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</si>
  <si>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</si>
  <si>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</si>
  <si>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</si>
  <si>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</si>
  <si>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</si>
  <si>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</si>
  <si>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</si>
  <si>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</si>
  <si>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</si>
  <si>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</si>
  <si>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</si>
  <si>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</si>
  <si>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</si>
  <si>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</si>
  <si>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</si>
  <si>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</si>
  <si>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</si>
  <si>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</si>
  <si>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</si>
  <si>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</si>
  <si>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</si>
  <si>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</si>
  <si>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</si>
  <si>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</si>
  <si>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</si>
  <si>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</si>
  <si>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</si>
  <si>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</si>
  <si>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</si>
  <si>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</si>
  <si>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</si>
  <si>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</si>
  <si>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</si>
  <si>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</si>
  <si>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</si>
  <si>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</si>
  <si>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</si>
  <si>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</si>
  <si>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</si>
  <si>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</si>
  <si>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</si>
  <si>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</si>
  <si>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</si>
  <si>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</si>
  <si>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</si>
  <si>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</si>
  <si>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</si>
  <si>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</si>
  <si>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</si>
  <si>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</si>
  <si>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</si>
  <si>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</si>
  <si>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</si>
  <si>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</si>
  <si>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</si>
  <si>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</si>
  <si>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</si>
  <si>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</si>
  <si>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</si>
  <si>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</si>
  <si>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</si>
  <si>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</si>
  <si>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</si>
  <si>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</si>
  <si>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</si>
  <si>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</si>
  <si>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</si>
  <si>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</si>
  <si>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</si>
  <si>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</si>
  <si>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</si>
  <si>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</si>
  <si>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</si>
  <si>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</si>
  <si>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</si>
  <si>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</si>
  <si>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</si>
  <si>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</si>
  <si>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</si>
  <si>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</si>
  <si>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</si>
  <si>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</si>
  <si>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</si>
  <si>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</si>
  <si>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</si>
  <si>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</si>
  <si>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</si>
  <si>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</si>
  <si>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</si>
  <si>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</si>
  <si>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</si>
  <si>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</si>
  <si>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</si>
  <si>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</si>
  <si>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</si>
  <si>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</si>
  <si>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</si>
  <si>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</si>
  <si>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</si>
  <si>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</si>
  <si>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</si>
  <si>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</si>
  <si>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</si>
  <si>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</si>
  <si>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</si>
  <si>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</si>
  <si>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</si>
  <si>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</si>
  <si>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</si>
  <si>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</si>
  <si>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</si>
  <si>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</si>
  <si>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</si>
  <si>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</si>
  <si>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</si>
  <si>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</si>
  <si>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</si>
  <si>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</si>
  <si>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</si>
  <si>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</si>
  <si>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</si>
  <si>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</si>
  <si>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</si>
  <si>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</si>
  <si>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</si>
  <si>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</si>
  <si>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</si>
  <si>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</si>
  <si>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</si>
  <si>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</si>
  <si>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</si>
  <si>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</si>
  <si>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</si>
  <si>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</si>
  <si>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</si>
  <si>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</si>
  <si>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</si>
  <si>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</si>
  <si>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</si>
  <si>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</si>
  <si>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</si>
  <si>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</si>
  <si>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</si>
  <si>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</si>
  <si>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</si>
  <si>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</si>
  <si>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</si>
  <si>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</si>
  <si>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</si>
  <si>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</si>
  <si>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</si>
  <si>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</si>
  <si>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</si>
  <si>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</si>
  <si>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</si>
  <si>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</si>
  <si>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</si>
  <si>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</si>
  <si>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</si>
  <si>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</si>
  <si>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</si>
  <si>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</si>
  <si>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</si>
  <si>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</si>
  <si>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</si>
  <si>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</si>
  <si>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</si>
  <si>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</si>
  <si>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</si>
  <si>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</si>
  <si>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</si>
  <si>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</si>
  <si>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</si>
  <si>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</si>
  <si>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</si>
  <si>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</si>
  <si>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</si>
  <si>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</si>
  <si>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</si>
  <si>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</si>
  <si>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</si>
  <si>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</si>
  <si>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</si>
  <si>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</si>
  <si>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</si>
  <si>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</si>
  <si>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</si>
  <si>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</si>
  <si>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</si>
  <si>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</si>
  <si>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</si>
  <si>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</si>
  <si>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</si>
  <si>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</si>
  <si>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</si>
  <si>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</si>
  <si>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</si>
  <si>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</si>
  <si>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</si>
  <si>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</si>
  <si>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</si>
  <si>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</si>
  <si>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</si>
  <si>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</si>
  <si>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</si>
  <si>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</si>
  <si>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</si>
  <si>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</si>
  <si>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</si>
  <si>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</si>
  <si>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</si>
  <si>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</si>
  <si>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</si>
  <si>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</si>
  <si>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</si>
  <si>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</si>
  <si>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</si>
  <si>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</si>
  <si>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</si>
  <si>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</si>
  <si>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</si>
  <si>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</si>
  <si>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</si>
  <si>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</si>
  <si>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</si>
  <si>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</si>
  <si>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</si>
  <si>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</si>
  <si>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</si>
  <si>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</si>
  <si>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</si>
  <si>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</si>
  <si>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</si>
  <si>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</si>
  <si>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</si>
  <si>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</si>
  <si>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</si>
  <si>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</si>
  <si>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</si>
  <si>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</si>
  <si>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</si>
  <si>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</si>
  <si>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</si>
  <si>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</si>
  <si>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</si>
  <si>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</si>
  <si>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</si>
  <si>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</si>
  <si>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</si>
  <si>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</si>
  <si>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</si>
  <si>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</si>
  <si>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</si>
  <si>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</si>
  <si>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</si>
  <si>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</si>
  <si>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</si>
  <si>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</si>
  <si>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</si>
  <si>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</si>
  <si>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</si>
  <si>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</si>
  <si>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</si>
  <si>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</si>
  <si>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</si>
  <si>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</si>
  <si>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</si>
  <si>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</si>
  <si>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</si>
  <si>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</si>
  <si>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</si>
  <si>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</si>
  <si>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</si>
  <si>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</si>
  <si>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</si>
  <si>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</si>
  <si>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</si>
  <si>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</si>
  <si>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</si>
  <si>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</si>
  <si>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</si>
  <si>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</si>
  <si>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</si>
  <si>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</si>
  <si>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</si>
  <si>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</si>
  <si>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</si>
  <si>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</si>
  <si>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</si>
  <si>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</si>
  <si>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</si>
  <si>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</si>
  <si>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</si>
  <si>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</si>
  <si>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</si>
  <si>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</si>
  <si>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</si>
  <si>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</si>
  <si>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</si>
  <si>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</si>
  <si>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</si>
  <si>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</si>
  <si>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</si>
  <si>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</si>
  <si>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</si>
  <si>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</si>
  <si>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</si>
  <si>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</si>
  <si>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</si>
  <si>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</si>
  <si>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</si>
  <si>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</si>
  <si>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</si>
  <si>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</si>
  <si>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</si>
  <si>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</si>
  <si>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</si>
  <si>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</si>
  <si>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</si>
  <si>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</si>
  <si>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</si>
  <si>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</si>
  <si>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</si>
  <si>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</si>
  <si>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</si>
  <si>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</si>
  <si>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</si>
  <si>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</si>
  <si>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</si>
  <si>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</si>
  <si>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</si>
  <si>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</si>
  <si>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</si>
  <si>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</si>
  <si>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</si>
  <si>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</si>
  <si>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</si>
  <si>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</si>
  <si>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</si>
  <si>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</si>
  <si>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</si>
  <si>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</si>
  <si>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</si>
  <si>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</si>
  <si>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</si>
  <si>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</si>
  <si>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</si>
  <si>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</si>
  <si>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</si>
  <si>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</si>
  <si>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</si>
  <si>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</si>
  <si>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</si>
  <si>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</si>
  <si>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</si>
  <si>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</si>
  <si>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</si>
  <si>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</si>
  <si>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</si>
  <si>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</si>
  <si>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</si>
  <si>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</si>
  <si>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</si>
  <si>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</si>
  <si>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</si>
  <si>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</si>
  <si>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</si>
  <si>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</si>
  <si>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</si>
  <si>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</si>
  <si>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</si>
  <si>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</si>
  <si>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</si>
  <si>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</si>
  <si>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</si>
  <si>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</si>
  <si>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</si>
  <si>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</si>
  <si>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</si>
  <si>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</si>
  <si>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</si>
  <si>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</si>
  <si>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</si>
  <si>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</si>
  <si>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</si>
  <si>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</si>
  <si>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</si>
  <si>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</si>
  <si>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</si>
  <si>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</si>
  <si>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</si>
  <si>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</si>
  <si>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</si>
  <si>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</si>
  <si>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</si>
  <si>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</si>
  <si>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</si>
  <si>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</si>
  <si>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</si>
  <si>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</si>
  <si>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</si>
  <si>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</si>
  <si>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</si>
  <si>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</si>
  <si>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</si>
  <si>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</si>
  <si>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</si>
  <si>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</si>
  <si>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</si>
  <si>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</si>
  <si>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</si>
  <si>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</si>
  <si>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</si>
  <si>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</si>
  <si>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</si>
  <si>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</si>
  <si>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</si>
  <si>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</si>
  <si>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</si>
  <si>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</si>
  <si>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</si>
  <si>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</si>
  <si>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</si>
  <si>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</si>
  <si>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</si>
  <si>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</si>
  <si>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</si>
  <si>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</si>
  <si>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</si>
  <si>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</si>
  <si>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</si>
  <si>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</si>
  <si>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</si>
  <si>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</si>
  <si>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</si>
  <si>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</si>
  <si>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</si>
  <si>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</si>
  <si>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</si>
  <si>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</si>
  <si>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</si>
  <si>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</si>
  <si>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</si>
  <si>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</si>
  <si>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</si>
  <si>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</si>
  <si>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</si>
  <si>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</si>
  <si>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</si>
  <si>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</si>
  <si>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</si>
  <si>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</si>
  <si>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</si>
  <si>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</si>
  <si>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</si>
  <si>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</si>
  <si>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</si>
  <si>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</si>
  <si>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</si>
  <si>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</si>
  <si>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</si>
  <si>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</si>
  <si>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</si>
  <si>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</si>
  <si>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</si>
  <si>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</si>
  <si>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</si>
  <si>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</si>
  <si>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</si>
  <si>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</si>
  <si>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</si>
  <si>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</si>
  <si>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</si>
  <si>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</si>
  <si>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</si>
  <si>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</si>
  <si>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</si>
  <si>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</si>
  <si>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</si>
  <si>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</si>
  <si>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</si>
  <si>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</si>
  <si>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</si>
  <si>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</si>
  <si>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</si>
  <si>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</si>
  <si>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</si>
  <si>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</si>
  <si>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</si>
  <si>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</si>
  <si>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</si>
  <si>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</si>
  <si>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</si>
  <si>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</si>
  <si>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</si>
  <si>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</si>
  <si>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</si>
  <si>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</si>
  <si>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</si>
  <si>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</si>
  <si>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</si>
  <si>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</si>
  <si>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</si>
  <si>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</si>
  <si>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</si>
  <si>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</si>
  <si>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</si>
  <si>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</si>
  <si>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</si>
  <si>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</si>
  <si>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</si>
  <si>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</si>
  <si>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</si>
  <si>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</si>
  <si>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</si>
  <si>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</si>
  <si>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</si>
  <si>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</si>
  <si>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</si>
  <si>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</si>
  <si>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</si>
  <si>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</si>
  <si>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</si>
  <si>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</si>
  <si>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</si>
  <si>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</si>
  <si>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</si>
  <si>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</si>
  <si>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</si>
  <si>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</si>
  <si>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</si>
  <si>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</si>
  <si>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</si>
  <si>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</si>
  <si>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</si>
  <si>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</si>
  <si>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</si>
  <si>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</si>
  <si>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</si>
  <si>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</si>
  <si>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</si>
  <si>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</si>
  <si>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</si>
  <si>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</si>
  <si>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</si>
  <si>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</si>
  <si>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</si>
  <si>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</si>
  <si>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</si>
  <si>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</si>
  <si>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</si>
  <si>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</si>
  <si>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</si>
  <si>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</si>
  <si>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</si>
  <si>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</si>
  <si>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</si>
  <si>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</si>
  <si>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</si>
  <si>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</si>
  <si>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</si>
  <si>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</si>
  <si>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</si>
  <si>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</si>
  <si>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</si>
  <si>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</si>
  <si>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</si>
  <si>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</si>
  <si>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</si>
  <si>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</si>
  <si>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</si>
  <si>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</si>
  <si>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</si>
  <si>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</si>
  <si>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</si>
  <si>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</si>
  <si>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</si>
  <si>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</si>
  <si>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</si>
  <si>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</si>
  <si>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</si>
  <si>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</si>
  <si>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</si>
  <si>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</si>
  <si>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</si>
  <si>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</si>
  <si>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</si>
  <si>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</si>
  <si>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</si>
  <si>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</si>
  <si>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</si>
  <si>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</si>
  <si>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</si>
  <si>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</si>
  <si>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</si>
  <si>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</si>
  <si>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</si>
  <si>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</si>
  <si>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</si>
  <si>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</si>
  <si>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</si>
  <si>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</si>
  <si>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</si>
  <si>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</si>
  <si>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</si>
  <si>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</si>
  <si>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</si>
  <si>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</si>
  <si>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</si>
  <si>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</si>
  <si>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</si>
  <si>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</si>
  <si>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</si>
  <si>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</si>
  <si>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</si>
  <si>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</si>
  <si>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</si>
  <si>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</si>
  <si>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</si>
  <si>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</si>
  <si>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</si>
  <si>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</si>
  <si>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</si>
  <si>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</si>
  <si>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</si>
  <si>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</si>
  <si>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</si>
  <si>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</si>
  <si>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</si>
  <si>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</si>
  <si>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</si>
  <si>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</si>
  <si>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</si>
  <si>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</si>
  <si>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</si>
  <si>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</si>
  <si>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</si>
  <si>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</si>
  <si>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</si>
  <si>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</si>
  <si>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</si>
  <si>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</si>
  <si>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</si>
  <si>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</si>
  <si>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</si>
  <si>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</si>
  <si>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</si>
  <si>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</si>
  <si>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</si>
  <si>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</si>
  <si>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</si>
  <si>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</si>
  <si>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</si>
  <si>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</si>
  <si>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</si>
  <si>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</si>
  <si>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</si>
  <si>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</si>
  <si>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</si>
  <si>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</si>
  <si>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</si>
  <si>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</si>
  <si>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</si>
  <si>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</si>
  <si>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</si>
  <si>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</si>
  <si>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</si>
  <si>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</si>
  <si>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</si>
  <si>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</si>
  <si>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</si>
  <si>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</si>
  <si>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</si>
  <si>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</si>
  <si>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</si>
  <si>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</si>
  <si>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</si>
  <si>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</si>
  <si>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</si>
  <si>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</si>
  <si>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</si>
  <si>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</si>
  <si>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</si>
  <si>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</si>
  <si>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</si>
  <si>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</si>
  <si>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</si>
  <si>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</si>
  <si>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</si>
  <si>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</si>
  <si>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</si>
  <si>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</si>
  <si>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</si>
  <si>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</si>
  <si>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</si>
  <si>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</si>
  <si>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</si>
  <si>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</si>
  <si>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</si>
  <si>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</si>
  <si>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</si>
  <si>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</si>
  <si>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</si>
  <si>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</si>
  <si>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</si>
  <si>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</si>
  <si>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</si>
  <si>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</si>
  <si>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</si>
  <si>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</si>
  <si>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</si>
  <si>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</si>
  <si>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</si>
  <si>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</si>
  <si>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</si>
  <si>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</si>
  <si>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</si>
  <si>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</si>
  <si>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</si>
  <si>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</si>
  <si>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</si>
  <si>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</si>
  <si>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</si>
  <si>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</si>
  <si>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</si>
  <si>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</si>
  <si>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</si>
  <si>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</si>
  <si>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</si>
  <si>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</si>
  <si>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</si>
  <si>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</si>
  <si>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</si>
  <si>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</si>
  <si>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</si>
  <si>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</si>
  <si>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</si>
  <si>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</si>
  <si>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</si>
  <si>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</si>
  <si>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</si>
  <si>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</si>
  <si>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</si>
  <si>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</si>
  <si>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</si>
  <si>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</si>
  <si>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</si>
  <si>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</si>
  <si>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</si>
  <si>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</si>
  <si>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</si>
  <si>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</si>
  <si>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</si>
  <si>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</si>
  <si>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</si>
  <si>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</si>
  <si>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</si>
  <si>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</si>
  <si>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</si>
  <si>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</si>
  <si>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</si>
  <si>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</si>
  <si>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</si>
  <si>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</si>
  <si>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</si>
  <si>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</si>
  <si>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</si>
  <si>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</si>
  <si>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</si>
  <si>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</si>
  <si>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</si>
  <si>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</si>
  <si>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</si>
  <si>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</si>
  <si>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</si>
  <si>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</si>
  <si>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</si>
  <si>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</si>
  <si>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</si>
  <si>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</si>
  <si>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</si>
  <si>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</si>
  <si>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</si>
  <si>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</si>
  <si>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</si>
  <si>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</si>
  <si>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</si>
  <si>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</si>
  <si>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</si>
  <si>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</si>
  <si>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</si>
  <si>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</si>
  <si>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</si>
  <si>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</si>
  <si>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</si>
  <si>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</si>
  <si>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</si>
  <si>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</si>
  <si>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</si>
  <si>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</si>
  <si>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</si>
  <si>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</si>
  <si>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</si>
  <si>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</si>
  <si>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</si>
  <si>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</si>
  <si>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</si>
  <si>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</si>
  <si>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</si>
  <si>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</si>
  <si>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</si>
  <si>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</si>
  <si>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</si>
  <si>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</si>
  <si>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</si>
  <si>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</si>
  <si>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</si>
  <si>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</si>
  <si>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</si>
  <si>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</si>
  <si>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</si>
  <si>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</si>
  <si>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</si>
  <si>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</si>
  <si>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</si>
  <si>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</si>
  <si>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</si>
  <si>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</si>
  <si>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</si>
  <si>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</si>
  <si>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</si>
  <si>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</si>
  <si>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</si>
  <si>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</si>
  <si>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</si>
  <si>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</si>
  <si>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</si>
  <si>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</si>
  <si>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</si>
  <si>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</si>
  <si>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</si>
  <si>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</si>
  <si>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</si>
  <si>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</si>
  <si>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</si>
  <si>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</si>
  <si>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</si>
  <si>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</si>
  <si>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</si>
  <si>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</si>
  <si>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</si>
  <si>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</si>
  <si>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</si>
  <si>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</si>
  <si>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</si>
  <si>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</si>
  <si>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</si>
  <si>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</si>
  <si>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</si>
  <si>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</si>
  <si>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</si>
  <si>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</si>
  <si>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</si>
  <si>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</si>
  <si>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</si>
  <si>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</si>
  <si>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</si>
  <si>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</si>
  <si>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</si>
  <si>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</si>
  <si>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</si>
  <si>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</si>
  <si>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</si>
  <si>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</si>
  <si>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</si>
  <si>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</si>
  <si>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</si>
  <si>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</si>
  <si>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</si>
  <si>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</si>
  <si>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</si>
  <si>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</si>
  <si>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</si>
  <si>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</si>
  <si>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</si>
  <si>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</si>
  <si>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</si>
  <si>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</si>
  <si>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</si>
  <si>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</si>
  <si>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</si>
  <si>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</si>
  <si>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</si>
  <si>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</si>
  <si>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</si>
  <si>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</si>
  <si>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</si>
  <si>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</si>
  <si>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</si>
  <si>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</si>
  <si>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</si>
  <si>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</si>
  <si>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</si>
  <si>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</si>
  <si>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</si>
  <si>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</si>
  <si>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</si>
  <si>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</si>
  <si>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</si>
  <si>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</si>
  <si>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</si>
  <si>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</si>
  <si>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</si>
  <si>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</si>
  <si>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</si>
  <si>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</si>
  <si>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</si>
  <si>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</si>
  <si>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</si>
  <si>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</si>
  <si>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</si>
  <si>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</si>
  <si>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</si>
  <si>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</si>
  <si>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</si>
  <si>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</si>
  <si>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</si>
  <si>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</si>
  <si>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</si>
  <si>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</si>
  <si>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</si>
  <si>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</si>
  <si>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</si>
  <si>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</si>
  <si>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</si>
  <si>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</si>
  <si>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</si>
  <si>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</si>
  <si>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</si>
  <si>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</si>
  <si>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</si>
  <si>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</si>
  <si>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</si>
  <si>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</si>
  <si>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</si>
  <si>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</si>
  <si>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</si>
  <si>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</si>
  <si>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</si>
  <si>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</si>
  <si>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</si>
  <si>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</si>
  <si>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</si>
  <si>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</si>
  <si>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</si>
  <si>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</si>
  <si>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</si>
  <si>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</si>
  <si>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</si>
  <si>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</si>
  <si>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</si>
  <si>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</si>
  <si>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</si>
  <si>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</si>
  <si>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</si>
  <si>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</si>
  <si>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</si>
  <si>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</si>
  <si>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</si>
  <si>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</si>
  <si>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</si>
  <si>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</si>
  <si>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</si>
  <si>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</si>
  <si>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</si>
  <si>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</si>
  <si>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</si>
  <si>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</si>
  <si>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</si>
  <si>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</si>
  <si>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</si>
  <si>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</si>
  <si>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</si>
  <si>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</si>
  <si>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</si>
  <si>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</si>
  <si>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</si>
  <si>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</si>
  <si>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</si>
  <si>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</si>
  <si>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</si>
  <si>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</si>
  <si>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</si>
  <si>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</si>
  <si>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</si>
  <si>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</si>
  <si>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</si>
  <si>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</si>
  <si>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</si>
  <si>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</si>
  <si>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</si>
  <si>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</si>
  <si>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</si>
  <si>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</si>
  <si>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</si>
  <si>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</si>
  <si>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</si>
  <si>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</si>
  <si>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</si>
  <si>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</si>
  <si>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</si>
  <si>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</si>
  <si>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</si>
  <si>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</si>
  <si>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</si>
  <si>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</si>
  <si>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</si>
  <si>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</si>
  <si>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</si>
  <si>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</si>
  <si>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</si>
  <si>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</si>
  <si>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</si>
  <si>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</si>
  <si>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</si>
  <si>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</si>
  <si>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</si>
  <si>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</si>
  <si>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</si>
  <si>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</si>
  <si>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</si>
  <si>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</si>
  <si>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</si>
  <si>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</si>
  <si>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</si>
  <si>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</si>
  <si>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</si>
  <si>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</si>
  <si>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</si>
  <si>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</si>
  <si>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</si>
  <si>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</si>
  <si>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</si>
  <si>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</si>
  <si>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</si>
  <si>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</si>
  <si>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</si>
  <si>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</si>
  <si>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</si>
  <si>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</si>
  <si>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</si>
  <si>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</si>
  <si>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</si>
  <si>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</si>
  <si>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</si>
  <si>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</si>
  <si>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</si>
  <si>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</si>
  <si>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</si>
  <si>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</si>
  <si>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</si>
  <si>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</si>
  <si>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</si>
  <si>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</si>
  <si>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</si>
  <si>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</si>
  <si>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</si>
  <si>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</si>
  <si>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</si>
  <si>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</si>
  <si>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</si>
  <si>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</si>
  <si>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</si>
  <si>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</si>
  <si>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</si>
  <si>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</si>
  <si>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</si>
  <si>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</si>
  <si>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</si>
  <si>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</si>
  <si>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</si>
  <si>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</si>
  <si>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</si>
  <si>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</si>
  <si>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</si>
  <si>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</si>
  <si>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</si>
  <si>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</si>
  <si>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</si>
  <si>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</si>
  <si>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</si>
  <si>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</si>
  <si>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</si>
  <si>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</si>
  <si>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</si>
  <si>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</si>
  <si>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</si>
  <si>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</si>
  <si>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</si>
  <si>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</si>
  <si>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</si>
  <si>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</si>
  <si>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</si>
  <si>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</si>
  <si>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</si>
  <si>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</si>
  <si>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</si>
  <si>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</si>
  <si>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</si>
  <si>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</si>
  <si>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</si>
  <si>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</si>
  <si>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</si>
  <si>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</si>
  <si>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</si>
  <si>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</si>
  <si>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</si>
  <si>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</si>
  <si>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</si>
  <si>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</si>
  <si>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</si>
  <si>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</si>
  <si>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</si>
  <si>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</si>
  <si>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</si>
  <si>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</si>
  <si>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</si>
  <si>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</si>
  <si>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</si>
  <si>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</si>
  <si>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</si>
  <si>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</si>
  <si>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</si>
  <si>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</si>
  <si>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</si>
  <si>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</si>
  <si>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</si>
  <si>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</si>
  <si>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</si>
  <si>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</si>
  <si>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</si>
  <si>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</si>
  <si>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</si>
  <si>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</si>
  <si>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</si>
  <si>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</si>
  <si>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</si>
  <si>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</si>
  <si>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</si>
  <si>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</si>
  <si>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</si>
  <si>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</si>
  <si>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</si>
  <si>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</si>
  <si>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</si>
  <si>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</si>
  <si>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</si>
  <si>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</si>
  <si>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</si>
  <si>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</si>
  <si>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</si>
  <si>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</si>
  <si>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</si>
  <si>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</si>
  <si>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</si>
  <si>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</si>
  <si>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</si>
  <si>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</si>
  <si>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</si>
  <si>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</si>
  <si>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</si>
  <si>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</si>
  <si>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</si>
  <si>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</si>
  <si>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</si>
  <si>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</si>
  <si>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</si>
  <si>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</si>
  <si>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</si>
  <si>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</si>
  <si>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</si>
  <si>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</si>
  <si>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</si>
  <si>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</si>
  <si>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</si>
  <si>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</si>
  <si>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</si>
  <si>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</si>
  <si>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</si>
  <si>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</si>
  <si>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</si>
  <si>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</si>
  <si>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</si>
  <si>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</si>
  <si>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</si>
  <si>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</si>
  <si>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</si>
  <si>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</si>
  <si>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</si>
  <si>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</si>
  <si>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</si>
  <si>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</si>
  <si>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</si>
  <si>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</si>
  <si>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</si>
  <si>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</si>
  <si>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</si>
  <si>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</si>
  <si>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</si>
  <si>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</si>
  <si>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</si>
  <si>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</si>
  <si>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</si>
  <si>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</si>
  <si>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</si>
  <si>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</si>
  <si>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</si>
  <si>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</si>
  <si>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</si>
  <si>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</si>
  <si>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</si>
  <si>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</si>
  <si>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</si>
  <si>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</si>
  <si>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</si>
  <si>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</si>
  <si>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</si>
  <si>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</si>
  <si>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</si>
  <si>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</si>
  <si>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</si>
  <si>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</si>
  <si>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</si>
  <si>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</si>
  <si>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</si>
  <si>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</si>
  <si>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</si>
  <si>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</si>
  <si>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</si>
  <si>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</si>
  <si>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</si>
  <si>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</si>
  <si>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</si>
  <si>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</si>
  <si>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</si>
  <si>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</si>
  <si>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</si>
  <si>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</si>
  <si>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</si>
  <si>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</si>
  <si>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</si>
  <si>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</si>
  <si>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</si>
  <si>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</si>
  <si>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</si>
  <si>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</si>
  <si>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</si>
  <si>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</si>
  <si>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</si>
  <si>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</si>
  <si>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</si>
  <si>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</si>
  <si>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</si>
  <si>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</si>
  <si>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</si>
  <si>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</si>
  <si>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</si>
  <si>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</si>
  <si>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</si>
  <si>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</si>
  <si>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</si>
  <si>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</si>
  <si>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</si>
  <si>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</si>
  <si>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</si>
  <si>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</si>
  <si>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</si>
  <si>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</si>
  <si>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</si>
  <si>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</si>
  <si>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</si>
  <si>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</si>
  <si>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</si>
  <si>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</si>
  <si>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</si>
  <si>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</si>
  <si>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</si>
  <si>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</si>
  <si>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</si>
  <si>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</si>
  <si>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</si>
  <si>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</si>
  <si>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</si>
  <si>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</si>
  <si>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</si>
  <si>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</si>
  <si>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</si>
  <si>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</si>
  <si>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</si>
  <si>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</si>
  <si>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</si>
  <si>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</si>
  <si>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</si>
  <si>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</si>
  <si>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</si>
  <si>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</si>
  <si>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</si>
  <si>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</si>
  <si>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</si>
  <si>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</si>
  <si>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</si>
  <si>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</si>
  <si>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</si>
  <si>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</si>
  <si>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</si>
  <si>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</si>
  <si>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</si>
  <si>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</si>
  <si>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</si>
  <si>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</si>
  <si>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</si>
  <si>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</si>
  <si>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</si>
  <si>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</si>
  <si>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</si>
  <si>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</si>
  <si>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</si>
  <si>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</si>
  <si>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</si>
  <si>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</si>
  <si>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</si>
  <si>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</si>
  <si>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</si>
  <si>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</si>
  <si>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</si>
  <si>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</si>
  <si>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</si>
  <si>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</si>
  <si>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</si>
  <si>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</si>
  <si>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</si>
  <si>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</si>
  <si>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</si>
  <si>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</si>
  <si>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</si>
  <si>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</si>
  <si>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</si>
  <si>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</si>
  <si>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</si>
  <si>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</si>
  <si>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</si>
  <si>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</si>
  <si>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</si>
  <si>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</si>
  <si>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</si>
  <si>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</si>
  <si>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</si>
  <si>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</si>
  <si>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</si>
  <si>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</si>
  <si>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</si>
  <si>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</si>
  <si>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</si>
  <si>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</si>
  <si>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</si>
  <si>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</si>
  <si>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</si>
  <si>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</si>
  <si>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</si>
  <si>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</si>
  <si>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</si>
  <si>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</si>
  <si>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</si>
  <si>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</si>
  <si>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</si>
  <si>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</si>
  <si>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</si>
  <si>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</si>
  <si>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</si>
  <si>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</si>
  <si>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</si>
  <si>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</si>
  <si>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</si>
  <si>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</si>
  <si>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</si>
  <si>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</si>
  <si>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</si>
  <si>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</si>
  <si>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</si>
  <si>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</si>
  <si>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</si>
  <si>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</si>
  <si>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</si>
  <si>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</si>
  <si>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</si>
  <si>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</si>
  <si>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</si>
  <si>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</si>
  <si>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</si>
  <si>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</si>
  <si>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</si>
  <si>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</si>
  <si>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</si>
  <si>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</si>
  <si>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</si>
  <si>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</si>
  <si>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</si>
  <si>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</si>
  <si>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</si>
  <si>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</si>
  <si>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</si>
  <si>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</si>
  <si>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</si>
  <si>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</si>
  <si>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</si>
  <si>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</si>
  <si>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</si>
  <si>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</si>
  <si>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</si>
  <si>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</si>
  <si>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</si>
  <si>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</si>
  <si>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</si>
  <si>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</si>
  <si>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</si>
  <si>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</si>
  <si>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</si>
  <si>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</si>
  <si>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</si>
  <si>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</si>
  <si>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</si>
  <si>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</si>
  <si>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</si>
  <si>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</si>
  <si>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</si>
  <si>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</si>
  <si>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</si>
  <si>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</si>
  <si>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</si>
  <si>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</si>
  <si>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</si>
  <si>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</si>
  <si>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</si>
  <si>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</si>
  <si>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</si>
  <si>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</si>
  <si>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</si>
  <si>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</si>
  <si>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</si>
  <si>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</si>
  <si>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</si>
  <si>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</si>
  <si>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</si>
  <si>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</si>
  <si>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</si>
  <si>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</si>
  <si>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</si>
  <si>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</si>
  <si>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</si>
  <si>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</si>
  <si>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</si>
  <si>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</si>
  <si>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</si>
  <si>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</si>
  <si>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</si>
  <si>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</si>
  <si>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</si>
  <si>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</si>
  <si>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</si>
  <si>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</si>
  <si>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</si>
  <si>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</si>
  <si>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</si>
  <si>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</si>
  <si>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</si>
  <si>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</si>
  <si>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</si>
  <si>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</si>
  <si>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</si>
  <si>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</si>
  <si>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</si>
  <si>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</si>
  <si>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</si>
  <si>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</si>
  <si>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</si>
  <si>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</si>
  <si>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</si>
  <si>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</si>
  <si>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</si>
  <si>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</si>
  <si>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</si>
  <si>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</si>
  <si>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</si>
  <si>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</si>
  <si>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</si>
  <si>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</si>
  <si>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</si>
  <si>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</si>
  <si>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</si>
  <si>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</si>
  <si>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</si>
  <si>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</si>
  <si>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</si>
  <si>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</si>
  <si>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</si>
  <si>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</si>
  <si>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</si>
  <si>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</si>
  <si>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</si>
  <si>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</si>
  <si>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</si>
  <si>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</si>
  <si>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</si>
  <si>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</si>
  <si>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</si>
  <si>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</si>
  <si>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</si>
  <si>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</si>
  <si>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</si>
  <si>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</si>
  <si>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</si>
  <si>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</si>
  <si>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</si>
  <si>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</si>
  <si>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</si>
  <si>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</si>
  <si>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</si>
  <si>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</si>
  <si>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</si>
  <si>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</si>
  <si>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</si>
  <si>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</si>
  <si>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</si>
  <si>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</si>
  <si>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</si>
  <si>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</si>
  <si>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</si>
  <si>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</si>
  <si>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</si>
  <si>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</si>
  <si>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</si>
  <si>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</si>
  <si>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</si>
  <si>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</si>
  <si>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</si>
  <si>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</si>
  <si>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</si>
  <si>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</si>
  <si>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</si>
  <si>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</si>
  <si>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</si>
  <si>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</si>
  <si>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</si>
  <si>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</si>
  <si>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</si>
  <si>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</si>
  <si>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</si>
  <si>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</si>
  <si>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</si>
  <si>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</si>
  <si>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</si>
  <si>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</si>
  <si>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</si>
  <si>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</si>
  <si>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</si>
  <si>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</si>
  <si>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</si>
  <si>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</si>
  <si>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</si>
  <si>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</si>
  <si>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</si>
  <si>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</si>
  <si>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</si>
  <si>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</si>
  <si>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</si>
  <si>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</si>
  <si>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</si>
  <si>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</si>
  <si>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</si>
  <si>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</si>
  <si>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</si>
  <si>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</si>
  <si>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</si>
  <si>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</si>
  <si>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</si>
  <si>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</si>
  <si>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</si>
  <si>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</si>
  <si>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</si>
  <si>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</si>
  <si>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</si>
  <si>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</si>
  <si>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</si>
  <si>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</si>
  <si>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</si>
  <si>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</si>
  <si>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</si>
  <si>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</si>
  <si>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</si>
  <si>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</si>
  <si>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</si>
  <si>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</si>
  <si>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</si>
  <si>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</si>
  <si>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</si>
  <si>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</si>
  <si>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</si>
  <si>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</si>
  <si>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</si>
  <si>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</si>
  <si>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</si>
  <si>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</si>
  <si>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</si>
  <si>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</si>
  <si>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</si>
  <si>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</si>
  <si>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</si>
  <si>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</si>
  <si>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</si>
  <si>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</si>
  <si>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</si>
  <si>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</si>
  <si>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</si>
  <si>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</si>
  <si>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</si>
  <si>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</si>
  <si>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</si>
  <si>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</si>
  <si>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</si>
  <si>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</si>
  <si>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</si>
  <si>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</si>
  <si>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</si>
  <si>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</si>
  <si>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</si>
  <si>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</si>
  <si>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</si>
  <si>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</si>
  <si>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</si>
  <si>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</si>
  <si>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</si>
  <si>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</si>
  <si>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</si>
  <si>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</si>
  <si>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</si>
  <si>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</si>
  <si>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</si>
  <si>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</si>
  <si>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</si>
  <si>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</si>
  <si>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</si>
  <si>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</si>
  <si>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</si>
  <si>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</si>
  <si>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</si>
  <si>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</si>
  <si>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</si>
  <si>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</si>
  <si>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</si>
  <si>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</si>
  <si>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</si>
  <si>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</si>
  <si>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</si>
  <si>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</si>
  <si>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</si>
  <si>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</si>
  <si>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</si>
  <si>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</si>
  <si>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</si>
  <si>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</si>
  <si>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</si>
  <si>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</si>
  <si>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</si>
  <si>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</si>
  <si>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</si>
  <si>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</si>
  <si>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</si>
  <si>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</si>
  <si>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</si>
  <si>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</si>
  <si>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</si>
  <si>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</si>
  <si>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</si>
  <si>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</si>
  <si>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</si>
  <si>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</si>
  <si>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</si>
  <si>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</si>
  <si>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</si>
  <si>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</si>
  <si>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</si>
  <si>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</si>
  <si>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</si>
  <si>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</si>
  <si>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</si>
  <si>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</si>
  <si>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</si>
  <si>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</si>
  <si>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</si>
  <si>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</si>
  <si>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</si>
  <si>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</si>
  <si>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</si>
  <si>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</si>
  <si>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</si>
  <si>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</si>
  <si>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</si>
  <si>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</si>
  <si>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</si>
  <si>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</si>
  <si>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</si>
  <si>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</si>
  <si>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</si>
  <si>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</si>
  <si>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</si>
  <si>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</si>
  <si>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</si>
  <si>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</si>
  <si>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</si>
  <si>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</si>
  <si>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</si>
  <si>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</si>
  <si>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</si>
  <si>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</si>
  <si>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</si>
  <si>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</si>
  <si>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</si>
  <si>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</si>
  <si>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</si>
  <si>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</si>
  <si>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</si>
  <si>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</si>
  <si>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</si>
  <si>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</si>
  <si>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</si>
  <si>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</si>
  <si>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</si>
  <si>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</si>
  <si>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</si>
  <si>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</si>
  <si>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</si>
  <si>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</si>
  <si>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</si>
  <si>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</si>
  <si>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</si>
  <si>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</si>
  <si>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</si>
  <si>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</si>
  <si>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</si>
  <si>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</si>
  <si>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</si>
  <si>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</si>
  <si>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</si>
  <si>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</si>
  <si>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</si>
  <si>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</si>
  <si>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</si>
  <si>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</si>
  <si>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</si>
  <si>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</si>
  <si>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</si>
  <si>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</si>
  <si>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</si>
  <si>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</si>
  <si>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</si>
  <si>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</si>
  <si>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</si>
  <si>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</si>
  <si>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</si>
  <si>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</si>
  <si>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</si>
  <si>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</si>
  <si>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</si>
  <si>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</si>
  <si>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</si>
  <si>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</si>
  <si>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</si>
  <si>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</si>
  <si>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</si>
  <si>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</si>
  <si>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</si>
  <si>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</si>
  <si>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</si>
  <si>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</si>
  <si>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</si>
  <si>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</si>
  <si>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</si>
  <si>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</si>
  <si>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</si>
  <si>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</si>
  <si>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</si>
  <si>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</si>
  <si>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</si>
  <si>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</si>
  <si>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</si>
  <si>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</si>
  <si>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</si>
  <si>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</si>
  <si>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</si>
  <si>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</si>
  <si>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</si>
  <si>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</si>
  <si>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</si>
  <si>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</si>
  <si>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</si>
  <si>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</si>
  <si>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</si>
  <si>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</si>
  <si>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</si>
  <si>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</si>
  <si>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</si>
  <si>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</si>
  <si>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</si>
  <si>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</si>
  <si>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</si>
  <si>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</si>
  <si>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</si>
  <si>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</si>
  <si>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</si>
  <si>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</si>
  <si>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</si>
  <si>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</si>
  <si>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</si>
  <si>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</si>
  <si>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</si>
  <si>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</si>
  <si>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</si>
  <si>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</si>
  <si>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</si>
  <si>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</si>
  <si>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</si>
  <si>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</si>
  <si>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</si>
  <si>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</si>
  <si>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</si>
  <si>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</si>
  <si>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</si>
  <si>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</si>
  <si>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</si>
  <si>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</si>
  <si>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</si>
  <si>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</si>
  <si>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</si>
  <si>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</si>
  <si>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</si>
  <si>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</si>
  <si>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</si>
  <si>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</si>
  <si>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</si>
  <si>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</si>
  <si>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</si>
  <si>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</si>
  <si>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</si>
  <si>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</si>
  <si>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</si>
  <si>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</si>
  <si>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</si>
  <si>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</si>
  <si>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</si>
  <si>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</si>
  <si>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</si>
  <si>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</si>
  <si>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</si>
  <si>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</si>
  <si>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</si>
  <si>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</si>
  <si>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</si>
  <si>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</si>
  <si>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</si>
  <si>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</si>
  <si>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</si>
  <si>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</si>
  <si>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</si>
  <si>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</si>
  <si>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</si>
  <si>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</si>
  <si>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</si>
  <si>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</si>
  <si>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</si>
  <si>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</si>
  <si>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</si>
  <si>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</si>
  <si>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</si>
  <si>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</si>
  <si>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</si>
  <si>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</si>
  <si>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</si>
  <si>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</si>
  <si>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</si>
  <si>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</si>
  <si>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</si>
  <si>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</si>
  <si>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</si>
  <si>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</si>
  <si>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</si>
  <si>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</si>
  <si>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</si>
  <si>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</si>
  <si>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</si>
  <si>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</si>
  <si>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</si>
  <si>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</si>
  <si>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</si>
  <si>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</si>
  <si>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</si>
  <si>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</si>
  <si>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</si>
  <si>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</si>
  <si>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</si>
  <si>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</si>
  <si>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</si>
  <si>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</si>
  <si>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</si>
  <si>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</si>
  <si>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</si>
  <si>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</si>
  <si>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</si>
  <si>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</si>
  <si>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</si>
  <si>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</si>
  <si>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</si>
  <si>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</si>
  <si>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</si>
  <si>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</si>
  <si>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</si>
  <si>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</si>
  <si>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</si>
  <si>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</si>
  <si>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</si>
  <si>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</si>
  <si>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</si>
  <si>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</si>
  <si>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</si>
  <si>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</si>
  <si>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</si>
  <si>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</si>
  <si>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</si>
  <si>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</si>
  <si>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</si>
  <si>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</si>
  <si>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</si>
  <si>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</si>
  <si>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</si>
  <si>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</si>
  <si>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</si>
  <si>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</si>
  <si>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</si>
  <si>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</si>
  <si>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</si>
  <si>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</si>
  <si>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</si>
  <si>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</si>
  <si>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</si>
  <si>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</si>
  <si>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</si>
  <si>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</si>
  <si>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</si>
  <si>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</si>
  <si>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</si>
  <si>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</si>
  <si>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</si>
  <si>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</si>
  <si>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</si>
  <si>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</si>
  <si>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</si>
  <si>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</si>
  <si>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</si>
  <si>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</si>
  <si>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</si>
  <si>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</si>
  <si>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</si>
  <si>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</si>
  <si>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</si>
  <si>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</si>
  <si>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</si>
  <si>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</si>
  <si>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</si>
  <si>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</si>
  <si>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</si>
  <si>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</si>
  <si>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</si>
  <si>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</si>
  <si>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</si>
  <si>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</si>
  <si>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</si>
  <si>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</si>
  <si>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</si>
  <si>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</si>
  <si>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</si>
  <si>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</si>
  <si>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</si>
  <si>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</si>
  <si>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</si>
  <si>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</si>
  <si>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</si>
  <si>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</si>
  <si>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</si>
  <si>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</si>
  <si>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</si>
  <si>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</si>
  <si>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</si>
  <si>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</si>
  <si>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</si>
  <si>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</si>
  <si>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</si>
  <si>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</si>
  <si>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</si>
  <si>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</si>
  <si>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</si>
  <si>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</si>
  <si>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</si>
  <si>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</si>
  <si>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</si>
  <si>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</si>
  <si>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</si>
  <si>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</si>
  <si>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</si>
  <si>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</si>
  <si>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</si>
  <si>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</si>
  <si>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</si>
  <si>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</si>
  <si>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</si>
  <si>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</si>
  <si>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</si>
  <si>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</si>
  <si>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</si>
  <si>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</si>
  <si>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</si>
  <si>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</si>
  <si>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</si>
  <si>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</si>
  <si>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</si>
  <si>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</si>
  <si>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</si>
  <si>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</si>
  <si>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</si>
  <si>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</si>
  <si>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</si>
  <si>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</si>
  <si>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</si>
  <si>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</si>
  <si>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</si>
  <si>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</si>
  <si>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</si>
  <si>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</si>
  <si>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</si>
  <si>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</si>
  <si>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</si>
  <si>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</si>
  <si>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</si>
  <si>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</si>
  <si>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</si>
  <si>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</si>
  <si>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</si>
  <si>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</si>
  <si>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</si>
  <si>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</si>
  <si>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</si>
  <si>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</si>
  <si>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</si>
  <si>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</si>
  <si>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</si>
  <si>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</si>
  <si>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</si>
  <si>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</si>
  <si>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</si>
  <si>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</si>
  <si>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</si>
  <si>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</si>
  <si>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</si>
  <si>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</si>
  <si>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</si>
  <si>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</si>
  <si>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</si>
  <si>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</si>
  <si>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</si>
  <si>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</si>
  <si>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</si>
  <si>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</si>
  <si>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</si>
  <si>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</si>
  <si>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</si>
  <si>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</si>
  <si>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</si>
  <si>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</si>
  <si>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</si>
  <si>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</si>
  <si>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</si>
  <si>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</si>
  <si>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</si>
  <si>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</si>
  <si>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</si>
  <si>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</si>
  <si>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</si>
  <si>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</si>
  <si>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</si>
  <si>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</si>
  <si>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</si>
  <si>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</si>
  <si>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</si>
  <si>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</si>
  <si>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</si>
  <si>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</si>
  <si>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</si>
  <si>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</si>
  <si>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</si>
  <si>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</si>
  <si>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</si>
  <si>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</si>
  <si>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</si>
  <si>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</si>
  <si>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</si>
  <si>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</si>
  <si>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</si>
  <si>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</si>
  <si>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</si>
  <si>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</si>
  <si>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</si>
  <si>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</si>
  <si>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</si>
  <si>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</si>
  <si>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</si>
  <si>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</si>
  <si>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</si>
  <si>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</si>
  <si>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</si>
  <si>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</si>
  <si>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</si>
  <si>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</si>
  <si>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</si>
  <si>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</si>
  <si>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</si>
  <si>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</si>
  <si>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</si>
  <si>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</si>
  <si>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</si>
  <si>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</si>
  <si>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</si>
  <si>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</si>
  <si>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</si>
  <si>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</si>
  <si>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</si>
  <si>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</si>
  <si>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</si>
  <si>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</si>
  <si>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</si>
  <si>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</si>
  <si>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</si>
  <si>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</si>
  <si>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</si>
  <si>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</si>
  <si>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</si>
  <si>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</si>
  <si>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</si>
  <si>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</si>
  <si>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</si>
  <si>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</si>
  <si>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</si>
  <si>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</si>
  <si>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</si>
  <si>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</si>
  <si>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</si>
  <si>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</si>
  <si>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</si>
  <si>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</si>
  <si>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</si>
  <si>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</si>
  <si>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</si>
  <si>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</si>
  <si>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</si>
  <si>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</si>
  <si>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</si>
  <si>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</si>
  <si>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</si>
  <si>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</si>
  <si>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</si>
  <si>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</si>
  <si>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</si>
  <si>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</si>
  <si>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</si>
  <si>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</si>
  <si>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</si>
  <si>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</si>
  <si>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</si>
  <si>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</si>
  <si>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</si>
  <si>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</si>
  <si>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</si>
  <si>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</si>
  <si>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</si>
  <si>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</si>
  <si>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</si>
  <si>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</si>
  <si>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</si>
  <si>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</si>
  <si>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</si>
  <si>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</si>
  <si>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</si>
  <si>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</si>
  <si>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</si>
  <si>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</si>
  <si>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</si>
  <si>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</si>
  <si>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</si>
  <si>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</si>
  <si>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</si>
  <si>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</si>
  <si>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</si>
  <si>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</si>
  <si>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</si>
  <si>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</si>
  <si>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</si>
  <si>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</si>
  <si>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</si>
  <si>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</si>
  <si>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</si>
  <si>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</si>
  <si>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</si>
  <si>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</si>
  <si>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</si>
  <si>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</si>
  <si>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</si>
  <si>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</si>
  <si>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</si>
  <si>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</si>
  <si>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</si>
  <si>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</si>
  <si>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</si>
  <si>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</si>
  <si>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</si>
  <si>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</si>
  <si>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</si>
  <si>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</si>
  <si>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</si>
  <si>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</si>
  <si>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</si>
  <si>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</si>
  <si>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</si>
  <si>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</si>
  <si>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</si>
  <si>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</si>
  <si>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</si>
  <si>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</si>
  <si>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</si>
  <si>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</si>
  <si>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</si>
  <si>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</si>
  <si>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</si>
  <si>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</si>
  <si>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</si>
  <si>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</si>
  <si>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</si>
  <si>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</si>
  <si>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</si>
  <si>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</si>
  <si>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</si>
  <si>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</si>
  <si>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</si>
  <si>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</si>
  <si>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</si>
  <si>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</si>
  <si>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</si>
  <si>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</si>
  <si>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</si>
  <si>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</si>
  <si>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</si>
  <si>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</si>
  <si>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</si>
  <si>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</si>
  <si>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</si>
  <si>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</si>
  <si>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</si>
  <si>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</si>
  <si>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</si>
  <si>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</si>
  <si>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</si>
  <si>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</si>
  <si>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</si>
  <si>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</si>
  <si>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</si>
  <si>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</si>
  <si>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</si>
  <si>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</si>
  <si>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</si>
  <si>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</si>
  <si>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</si>
  <si>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</si>
  <si>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</si>
  <si>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</si>
  <si>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</si>
  <si>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</si>
  <si>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</si>
  <si>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</si>
  <si>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</si>
  <si>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</si>
  <si>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</si>
  <si>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</si>
  <si>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</si>
  <si>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</si>
  <si>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</si>
  <si>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</si>
  <si>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</si>
  <si>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</si>
  <si>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</si>
  <si>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</si>
  <si>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</si>
  <si>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</si>
  <si>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</si>
  <si>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</si>
  <si>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</si>
  <si>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</si>
  <si>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</si>
  <si>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</si>
  <si>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</si>
  <si>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</si>
  <si>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</si>
  <si>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</si>
  <si>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</si>
  <si>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</si>
  <si>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</si>
  <si>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</si>
  <si>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</si>
  <si>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</si>
  <si>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</si>
  <si>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</si>
  <si>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</si>
  <si>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</si>
  <si>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</si>
  <si>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</si>
  <si>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</si>
  <si>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</si>
  <si>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</si>
  <si>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</si>
  <si>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</si>
  <si>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</si>
  <si>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</si>
  <si>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</si>
  <si>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</si>
  <si>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</si>
  <si>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</si>
  <si>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</si>
  <si>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</si>
  <si>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</si>
  <si>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</si>
  <si>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</si>
  <si>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</si>
  <si>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</si>
  <si>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</si>
  <si>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</si>
  <si>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</si>
  <si>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</si>
  <si>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</si>
  <si>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</si>
  <si>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</si>
  <si>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</si>
  <si>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</si>
  <si>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</si>
  <si>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</si>
  <si>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</si>
  <si>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</si>
  <si>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</si>
  <si>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</si>
  <si>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</si>
  <si>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</si>
  <si>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</si>
  <si>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</si>
  <si>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</si>
  <si>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</si>
  <si>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</si>
  <si>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</si>
  <si>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</si>
  <si>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</si>
  <si>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</si>
  <si>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</si>
  <si>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</si>
  <si>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</si>
  <si>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</si>
  <si>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</si>
  <si>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</si>
  <si>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</si>
  <si>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</si>
  <si>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</si>
  <si>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</si>
  <si>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</si>
  <si>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</si>
  <si>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</si>
  <si>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</si>
  <si>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</si>
  <si>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</si>
  <si>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</si>
  <si>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</si>
  <si>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</si>
  <si>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</si>
  <si>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</si>
  <si>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</si>
  <si>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</si>
  <si>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</si>
  <si>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</si>
  <si>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</si>
  <si>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</si>
  <si>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</si>
  <si>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</si>
  <si>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</si>
  <si>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</si>
  <si>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</si>
  <si>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</si>
  <si>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</si>
  <si>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</si>
  <si>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</si>
  <si>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</si>
  <si>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</si>
  <si>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</si>
  <si>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</si>
  <si>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</si>
  <si>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</si>
  <si>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</si>
  <si>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</si>
  <si>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</si>
  <si>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</si>
  <si>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</si>
  <si>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</si>
  <si>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</si>
  <si>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</si>
  <si>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</si>
  <si>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</si>
  <si>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</si>
  <si>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</si>
  <si>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</si>
  <si>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</si>
  <si>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</si>
  <si>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</si>
  <si>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</si>
  <si>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</si>
  <si>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</si>
  <si>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</si>
  <si>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</si>
  <si>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</si>
  <si>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</si>
  <si>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</si>
  <si>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</si>
  <si>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</si>
  <si>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</si>
  <si>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</si>
  <si>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</si>
  <si>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</si>
  <si>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</si>
  <si>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</si>
  <si>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</si>
  <si>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</si>
  <si>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</si>
  <si>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</si>
  <si>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</si>
  <si>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</si>
  <si>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</si>
  <si>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</si>
  <si>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</si>
  <si>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</si>
  <si>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</si>
  <si>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</si>
  <si>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</si>
  <si>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</si>
  <si>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</si>
  <si>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</si>
  <si>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</si>
  <si>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</si>
  <si>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</si>
  <si>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</si>
  <si>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</si>
  <si>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</si>
  <si>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</si>
  <si>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</si>
  <si>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</si>
  <si>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</si>
  <si>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</si>
  <si>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</si>
  <si>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</si>
  <si>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</si>
  <si>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</si>
  <si>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</si>
  <si>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</si>
  <si>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</si>
  <si>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</si>
  <si>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</si>
  <si>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</si>
  <si>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</si>
  <si>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</si>
  <si>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</si>
  <si>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</si>
  <si>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</si>
  <si>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</si>
  <si>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</si>
  <si>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</si>
  <si>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</si>
  <si>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</si>
  <si>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</si>
  <si>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</si>
  <si>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</si>
  <si>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</si>
  <si>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</si>
  <si>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</si>
  <si>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</si>
  <si>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</si>
  <si>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</si>
  <si>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</si>
  <si>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</si>
  <si>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</si>
  <si>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</si>
  <si>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</si>
  <si>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</si>
  <si>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</si>
  <si>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</si>
  <si>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</si>
  <si>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</si>
  <si>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</si>
  <si>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</si>
  <si>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</si>
  <si>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</si>
  <si>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</si>
  <si>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</si>
  <si>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</si>
  <si>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</si>
  <si>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</si>
  <si>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</si>
  <si>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</si>
  <si>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</si>
  <si>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</si>
  <si>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</si>
  <si>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</si>
  <si>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</si>
  <si>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</si>
  <si>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</si>
  <si>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</si>
  <si>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</si>
  <si>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</si>
  <si>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</si>
  <si>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</si>
  <si>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</si>
  <si>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</si>
  <si>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</si>
  <si>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</si>
  <si>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</si>
  <si>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</si>
  <si>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</si>
  <si>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</si>
  <si>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</si>
  <si>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</si>
  <si>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</si>
  <si>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</si>
  <si>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</si>
  <si>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</si>
  <si>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</si>
  <si>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</si>
  <si>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</si>
  <si>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</si>
  <si>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</si>
  <si>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</si>
  <si>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</si>
  <si>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</si>
  <si>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</si>
  <si>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</si>
  <si>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</si>
  <si>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</si>
  <si>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</si>
  <si>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</si>
  <si>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</si>
  <si>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</si>
  <si>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</si>
  <si>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</si>
  <si>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</si>
  <si>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</si>
  <si>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</si>
  <si>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</si>
  <si>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</si>
  <si>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</si>
  <si>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</si>
  <si>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</si>
  <si>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</si>
  <si>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</si>
  <si>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</si>
  <si>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</si>
  <si>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</si>
  <si>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</si>
  <si>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</si>
  <si>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</si>
  <si>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</si>
  <si>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</si>
  <si>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</si>
  <si>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</si>
  <si>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</si>
  <si>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</si>
  <si>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</si>
  <si>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</si>
  <si>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</si>
  <si>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</si>
  <si>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</si>
  <si>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</si>
  <si>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</si>
  <si>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</si>
  <si>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</si>
  <si>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</si>
  <si>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</si>
  <si>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</si>
  <si>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</si>
  <si>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</si>
  <si>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</si>
  <si>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</si>
  <si>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</si>
  <si>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</si>
  <si>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</si>
  <si>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</si>
  <si>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</si>
  <si>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</si>
  <si>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</si>
  <si>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</si>
  <si>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</si>
  <si>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</si>
  <si>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</si>
  <si>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</si>
  <si>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</si>
  <si>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</si>
  <si>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</si>
  <si>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</si>
  <si>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</si>
  <si>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</si>
  <si>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</si>
  <si>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</si>
  <si>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</si>
  <si>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</si>
  <si>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</si>
  <si>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</si>
  <si>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</si>
  <si>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</si>
  <si>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</si>
  <si>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</si>
  <si>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</si>
  <si>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</si>
  <si>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</si>
  <si>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</si>
  <si>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</si>
  <si>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</si>
  <si>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</si>
  <si>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</si>
  <si>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</si>
  <si>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</si>
  <si>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</si>
  <si>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</si>
  <si>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</si>
  <si>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</si>
  <si>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</si>
  <si>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</si>
  <si>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</si>
  <si>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</si>
  <si>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</si>
  <si>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</si>
  <si>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</si>
  <si>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</si>
  <si>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</si>
  <si>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</si>
  <si>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</si>
  <si>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</si>
  <si>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</si>
  <si>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</si>
  <si>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</si>
  <si>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</si>
  <si>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</si>
  <si>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</si>
  <si>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</si>
  <si>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</si>
  <si>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</si>
  <si>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</si>
  <si>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</si>
  <si>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</si>
  <si>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</si>
  <si>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</si>
  <si>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</si>
  <si>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</si>
  <si>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</si>
  <si>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</si>
  <si>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</si>
  <si>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</si>
  <si>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</si>
  <si>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</si>
  <si>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</si>
  <si>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</si>
  <si>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</si>
  <si>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</si>
  <si>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</si>
  <si>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</si>
  <si>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</si>
  <si>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</si>
  <si>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</si>
  <si>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</si>
  <si>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</si>
  <si>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</si>
  <si>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</si>
  <si>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</si>
  <si>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</si>
  <si>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</si>
  <si>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</si>
  <si>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</si>
  <si>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</si>
  <si>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</si>
  <si>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</si>
  <si>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</si>
  <si>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</si>
  <si>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</si>
  <si>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</si>
  <si>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</si>
  <si>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</si>
  <si>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</si>
  <si>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</si>
  <si>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</si>
  <si>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</si>
  <si>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</si>
  <si>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</si>
  <si>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</si>
  <si>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</si>
  <si>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</si>
  <si>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</si>
  <si>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</si>
  <si>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</si>
  <si>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</si>
  <si>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</si>
  <si>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</si>
  <si>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</si>
  <si>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</si>
  <si>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</si>
  <si>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</si>
  <si>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</si>
  <si>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</si>
  <si>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</si>
  <si>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</si>
  <si>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</si>
  <si>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</si>
  <si>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</si>
  <si>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</si>
  <si>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</si>
  <si>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</si>
  <si>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</si>
  <si>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</si>
  <si>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</si>
  <si>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</si>
  <si>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</si>
  <si>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</si>
  <si>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</si>
  <si>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</si>
  <si>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</si>
  <si>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</si>
  <si>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</si>
  <si>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</si>
  <si>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</si>
  <si>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</si>
  <si>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</si>
  <si>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</si>
  <si>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</si>
  <si>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</si>
  <si>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</si>
  <si>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</si>
  <si>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</si>
  <si>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</si>
  <si>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</si>
  <si>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</si>
  <si>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</si>
  <si>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</si>
  <si>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</si>
  <si>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</si>
  <si>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</si>
  <si>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</si>
  <si>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</si>
  <si>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</si>
  <si>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</si>
  <si>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</si>
  <si>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</si>
  <si>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</si>
  <si>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</si>
  <si>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</si>
  <si>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</si>
  <si>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</si>
  <si>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</si>
  <si>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</si>
  <si>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</si>
  <si>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</si>
  <si>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</si>
  <si>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</si>
  <si>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</si>
  <si>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</si>
  <si>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</si>
  <si>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</si>
  <si>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</si>
  <si>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</si>
  <si>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</si>
  <si>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</si>
  <si>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</si>
  <si>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</si>
  <si>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</si>
  <si>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</si>
  <si>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</si>
  <si>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</si>
  <si>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</si>
  <si>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</si>
  <si>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</si>
  <si>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</si>
  <si>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</si>
  <si>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</si>
  <si>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</si>
  <si>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</si>
  <si>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</si>
  <si>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</si>
  <si>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</si>
  <si>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</si>
  <si>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</si>
  <si>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</si>
  <si>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</si>
  <si>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</si>
  <si>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</si>
  <si>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</si>
  <si>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</si>
  <si>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</si>
  <si>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</si>
  <si>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</si>
  <si>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</si>
  <si>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</si>
  <si>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</si>
  <si>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</si>
  <si>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</si>
  <si>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</si>
  <si>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</si>
  <si>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</si>
  <si>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</si>
  <si>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</si>
  <si>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</si>
  <si>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</si>
  <si>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</si>
  <si>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</si>
  <si>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</si>
  <si>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</si>
  <si>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</si>
  <si>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</si>
  <si>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</si>
  <si>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</si>
  <si>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</si>
  <si>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</si>
  <si>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</si>
  <si>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</si>
  <si>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</si>
  <si>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</si>
  <si>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</si>
  <si>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</si>
  <si>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</si>
  <si>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</si>
  <si>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</si>
  <si>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</si>
  <si>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</si>
  <si>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</si>
  <si>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</si>
  <si>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</si>
  <si>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</si>
  <si>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</si>
  <si>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</si>
  <si>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</si>
  <si>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</si>
  <si>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</si>
  <si>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</si>
  <si>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</si>
  <si>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</si>
  <si>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</si>
  <si>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</si>
  <si>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</si>
  <si>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</si>
  <si>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</si>
  <si>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</si>
  <si>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</si>
  <si>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</si>
  <si>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</si>
  <si>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</si>
  <si>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</si>
  <si>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</si>
  <si>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</si>
  <si>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</si>
  <si>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</si>
  <si>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</si>
  <si>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</si>
  <si>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</si>
  <si>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</si>
  <si>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</si>
  <si>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</si>
  <si>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</si>
  <si>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</si>
  <si>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</si>
  <si>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</si>
  <si>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</si>
  <si>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</si>
  <si>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</si>
  <si>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</si>
  <si>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</si>
  <si>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</si>
  <si>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</si>
  <si>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</si>
  <si>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</si>
  <si>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</si>
  <si>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</si>
  <si>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</si>
  <si>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</si>
  <si>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</si>
  <si>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</si>
  <si>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</si>
  <si>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</si>
  <si>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</si>
  <si>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</si>
  <si>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</si>
  <si>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</si>
  <si>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</si>
  <si>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</si>
  <si>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</si>
  <si>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</si>
  <si>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</si>
  <si>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</si>
  <si>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</si>
  <si>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</si>
  <si>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</si>
  <si>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</si>
  <si>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</si>
  <si>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</si>
  <si>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</si>
  <si>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</si>
  <si>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</si>
  <si>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</si>
  <si>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</si>
  <si>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</si>
  <si>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</si>
  <si>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</si>
  <si>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</si>
  <si>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</si>
  <si>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</si>
  <si>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</si>
  <si>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</si>
  <si>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</si>
  <si>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</si>
  <si>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</si>
  <si>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</si>
  <si>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</si>
  <si>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</si>
  <si>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</si>
  <si>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</si>
  <si>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</si>
  <si>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</si>
  <si>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</si>
  <si>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</si>
  <si>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</si>
  <si>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</si>
  <si>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</si>
  <si>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</si>
  <si>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</si>
  <si>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</si>
  <si>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</si>
  <si>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</si>
  <si>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</si>
  <si>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</si>
  <si>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</si>
  <si>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</si>
  <si>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</si>
  <si>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</si>
  <si>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</si>
  <si>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</si>
  <si>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</si>
  <si>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</si>
  <si>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</si>
  <si>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</si>
  <si>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</si>
  <si>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</si>
  <si>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</si>
  <si>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</si>
  <si>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</si>
  <si>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</si>
  <si>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</si>
  <si>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</si>
  <si>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</si>
  <si>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</si>
  <si>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</si>
  <si>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</si>
  <si>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</si>
  <si>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</si>
  <si>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</si>
  <si>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</si>
  <si>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</si>
  <si>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</si>
  <si>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</si>
  <si>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</si>
  <si>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</si>
  <si>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</si>
  <si>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</si>
  <si>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</si>
  <si>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</si>
  <si>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</si>
  <si>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</si>
  <si>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</si>
  <si>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</si>
  <si>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</si>
  <si>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</si>
  <si>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</si>
  <si>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</si>
  <si>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</si>
  <si>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</si>
  <si>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</si>
  <si>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</si>
  <si>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</si>
  <si>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</si>
  <si>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</si>
  <si>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</si>
  <si>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</si>
  <si>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</si>
  <si>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</si>
  <si>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</si>
  <si>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</si>
  <si>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</si>
  <si>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</si>
  <si>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</si>
  <si>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</si>
  <si>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</si>
  <si>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</si>
  <si>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</si>
  <si>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</si>
  <si>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</si>
  <si>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</si>
  <si>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</si>
  <si>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</si>
  <si>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</si>
  <si>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</si>
  <si>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</si>
  <si>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</si>
  <si>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</si>
  <si>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</si>
  <si>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</si>
  <si>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</si>
  <si>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</si>
  <si>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</si>
  <si>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</si>
  <si>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</si>
  <si>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</si>
  <si>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</si>
  <si>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</si>
  <si>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</si>
  <si>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</si>
  <si>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</si>
  <si>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</si>
  <si>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</si>
  <si>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</si>
  <si>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</si>
  <si>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</si>
  <si>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</si>
  <si>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</si>
  <si>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</si>
  <si>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</si>
  <si>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</si>
  <si>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</si>
  <si>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</si>
  <si>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</si>
  <si>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</si>
  <si>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</si>
  <si>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</si>
  <si>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</si>
  <si>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</si>
  <si>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</si>
  <si>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</si>
  <si>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</si>
  <si>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</si>
  <si>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</si>
  <si>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</si>
  <si>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</si>
  <si>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</si>
  <si>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</si>
  <si>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</si>
  <si>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</si>
  <si>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</si>
  <si>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</si>
  <si>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</si>
  <si>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</si>
  <si>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</si>
  <si>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</si>
  <si>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</si>
  <si>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</si>
  <si>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</si>
  <si>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</si>
  <si>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</si>
  <si>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</si>
  <si>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</si>
  <si>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</si>
  <si>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</si>
  <si>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</si>
  <si>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</si>
  <si>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</si>
  <si>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</si>
  <si>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</si>
  <si>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</si>
  <si>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</si>
  <si>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</si>
  <si>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</si>
  <si>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</si>
  <si>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</si>
  <si>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</si>
  <si>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</si>
  <si>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</si>
  <si>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</si>
  <si>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</si>
  <si>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</si>
  <si>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</si>
  <si>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</si>
  <si>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</si>
  <si>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</si>
  <si>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</si>
  <si>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</si>
  <si>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</si>
  <si>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</si>
  <si>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</si>
  <si>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</si>
  <si>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</si>
  <si>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</si>
  <si>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</si>
  <si>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</si>
  <si>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</si>
  <si>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</si>
  <si>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</si>
  <si>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</si>
  <si>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</si>
  <si>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</si>
  <si>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</si>
  <si>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</si>
  <si>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</si>
  <si>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</si>
  <si>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</si>
  <si>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</si>
  <si>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</si>
  <si>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</si>
  <si>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</si>
  <si>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</si>
  <si>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</si>
  <si>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</si>
  <si>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</si>
  <si>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</si>
  <si>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</si>
  <si>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</si>
  <si>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</si>
  <si>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</si>
  <si>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</si>
  <si>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</si>
  <si>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</si>
  <si>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</si>
  <si>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</si>
  <si>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</si>
  <si>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</si>
  <si>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</si>
  <si>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</si>
  <si>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</si>
  <si>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</si>
  <si>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</si>
  <si>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</si>
  <si>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</si>
  <si>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</si>
  <si>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</si>
  <si>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</si>
  <si>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</si>
  <si>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</si>
  <si>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</si>
  <si>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</si>
  <si>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</si>
  <si>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</si>
  <si>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</si>
  <si>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</si>
  <si>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</si>
  <si>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</si>
  <si>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</si>
  <si>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</si>
  <si>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</si>
  <si>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</si>
  <si>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</si>
  <si>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</si>
  <si>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</si>
  <si>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</si>
  <si>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</si>
  <si>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</si>
  <si>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</si>
  <si>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</si>
  <si>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</si>
  <si>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</si>
  <si>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</si>
  <si>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</si>
  <si>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</si>
  <si>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</si>
  <si>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</si>
  <si>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</si>
  <si>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</si>
  <si>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</si>
  <si>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</si>
  <si>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</si>
  <si>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</si>
  <si>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</si>
  <si>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</si>
  <si>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</si>
  <si>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</si>
  <si>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</si>
  <si>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</si>
  <si>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</si>
  <si>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</si>
  <si>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</si>
  <si>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</si>
  <si>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</si>
  <si>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</si>
  <si>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</si>
  <si>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</si>
  <si>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</si>
  <si>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</si>
  <si>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</si>
  <si>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</si>
  <si>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</si>
  <si>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</si>
  <si>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</si>
  <si>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</si>
  <si>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</si>
  <si>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</si>
  <si>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</si>
  <si>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</si>
  <si>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</si>
  <si>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</si>
  <si>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</si>
  <si>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</si>
  <si>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</si>
  <si>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</si>
  <si>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</si>
  <si>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</si>
  <si>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</si>
  <si>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</si>
  <si>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</si>
  <si>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</si>
  <si>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</si>
  <si>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</si>
  <si>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</si>
  <si>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</si>
  <si>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</si>
  <si>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</si>
  <si>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</si>
  <si>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</si>
  <si>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</si>
  <si>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</si>
  <si>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</si>
  <si>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</si>
  <si>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</si>
  <si>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</si>
  <si>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</si>
  <si>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</si>
  <si>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</si>
  <si>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</si>
  <si>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</si>
  <si>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</si>
  <si>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</si>
  <si>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</si>
  <si>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</si>
  <si>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</si>
  <si>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</si>
  <si>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</si>
  <si>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</si>
  <si>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</si>
  <si>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</si>
  <si>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</si>
  <si>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</si>
  <si>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</si>
  <si>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</si>
  <si>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</si>
  <si>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</si>
  <si>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</si>
  <si>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</si>
  <si>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</si>
  <si>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</si>
  <si>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</si>
  <si>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</si>
  <si>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</si>
  <si>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</si>
  <si>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</si>
  <si>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</si>
  <si>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</si>
  <si>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</si>
  <si>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</si>
  <si>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</si>
  <si>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</si>
  <si>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</si>
  <si>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</si>
  <si>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</si>
  <si>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</si>
  <si>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</si>
  <si>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</si>
  <si>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</si>
  <si>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</si>
  <si>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</si>
  <si>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</si>
  <si>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</si>
  <si>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</si>
  <si>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</si>
  <si>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</si>
  <si>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</si>
  <si>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</si>
  <si>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</si>
  <si>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</si>
  <si>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</si>
  <si>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</si>
  <si>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</si>
  <si>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</si>
  <si>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</si>
  <si>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</si>
  <si>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</si>
  <si>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</si>
  <si>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</si>
  <si>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</si>
  <si>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</si>
  <si>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</si>
  <si>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</si>
  <si>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</si>
  <si>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</si>
  <si>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</si>
  <si>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</si>
  <si>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</si>
  <si>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</si>
  <si>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</si>
  <si>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</si>
  <si>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</si>
  <si>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</si>
  <si>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</si>
  <si>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</si>
  <si>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</si>
  <si>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</si>
  <si>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</si>
  <si>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</si>
  <si>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</si>
  <si>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</si>
  <si>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</si>
  <si>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</si>
  <si>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</si>
  <si>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</si>
  <si>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</si>
  <si>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</si>
  <si>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</si>
  <si>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</si>
  <si>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</si>
  <si>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</si>
  <si>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</si>
  <si>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</si>
  <si>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</si>
  <si>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</si>
  <si>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</si>
  <si>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</si>
  <si>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</si>
  <si>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</si>
  <si>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</si>
  <si>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</si>
  <si>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</si>
  <si>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</si>
  <si>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</si>
  <si>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</si>
  <si>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</si>
  <si>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</si>
  <si>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</si>
  <si>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</si>
  <si>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</si>
  <si>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</si>
  <si>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</si>
  <si>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</si>
  <si>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</si>
  <si>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</si>
  <si>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</si>
  <si>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</si>
  <si>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</si>
  <si>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</si>
  <si>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</si>
  <si>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</si>
  <si>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</si>
  <si>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</si>
  <si>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</si>
  <si>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</si>
  <si>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</si>
  <si>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</si>
  <si>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</si>
  <si>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</si>
  <si>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</si>
  <si>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</si>
  <si>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</si>
  <si>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</si>
  <si>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</si>
  <si>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</si>
  <si>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</si>
  <si>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</si>
  <si>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</si>
  <si>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</si>
  <si>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</si>
  <si>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</si>
  <si>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</si>
  <si>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</si>
  <si>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</si>
  <si>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</si>
  <si>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</si>
  <si>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</si>
  <si>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</si>
  <si>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</si>
  <si>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</si>
  <si>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</si>
  <si>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</si>
  <si>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</si>
  <si>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</si>
  <si>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</si>
  <si>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</si>
  <si>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</si>
  <si>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</si>
  <si>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</si>
  <si>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</si>
  <si>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</si>
  <si>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</si>
  <si>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</si>
  <si>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</si>
  <si>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</si>
  <si>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</si>
  <si>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</si>
  <si>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</si>
  <si>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</si>
  <si>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</si>
  <si>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</si>
  <si>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</si>
  <si>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</si>
  <si>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</si>
  <si>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</si>
  <si>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</si>
  <si>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</si>
  <si>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</si>
  <si>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</si>
  <si>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</si>
  <si>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</si>
  <si>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</si>
  <si>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</si>
  <si>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</si>
  <si>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</si>
  <si>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</si>
  <si>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</si>
  <si>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</si>
  <si>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</si>
  <si>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</si>
  <si>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</si>
  <si>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</si>
  <si>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</si>
  <si>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</si>
  <si>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</si>
  <si>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</si>
  <si>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</si>
  <si>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</si>
  <si>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</si>
  <si>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</si>
  <si>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</si>
  <si>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</si>
  <si>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</si>
  <si>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</si>
  <si>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</si>
  <si>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</si>
  <si>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</si>
  <si>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</si>
  <si>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</si>
  <si>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</si>
  <si>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</si>
  <si>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</si>
  <si>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</si>
  <si>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</si>
  <si>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</si>
  <si>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</si>
  <si>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</si>
  <si>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</si>
  <si>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</si>
  <si>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</si>
  <si>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</si>
  <si>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</si>
  <si>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</si>
  <si>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</si>
  <si>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</si>
  <si>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</si>
  <si>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</si>
  <si>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</si>
  <si>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</si>
  <si>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</si>
  <si>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</si>
  <si>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</si>
  <si>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</si>
  <si>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</si>
  <si>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</si>
  <si>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</si>
  <si>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</si>
  <si>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</si>
  <si>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</si>
  <si>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</si>
  <si>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</si>
  <si>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</si>
  <si>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</si>
  <si>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</si>
  <si>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</si>
  <si>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</si>
  <si>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</si>
  <si>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</si>
  <si>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</si>
  <si>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</si>
  <si>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</si>
  <si>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</si>
  <si>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</si>
  <si>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</si>
  <si>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</si>
  <si>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</si>
  <si>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</si>
  <si>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</si>
  <si>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</si>
  <si>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</si>
  <si>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</si>
  <si>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</si>
  <si>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</si>
  <si>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</si>
  <si>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</si>
  <si>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</si>
  <si>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</si>
  <si>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</si>
  <si>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</si>
  <si>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</si>
  <si>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</si>
  <si>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</si>
  <si>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</si>
  <si>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</si>
  <si>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</si>
  <si>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</si>
  <si>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</si>
  <si>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</si>
  <si>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</si>
  <si>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</si>
  <si>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</si>
  <si>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</si>
  <si>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</si>
  <si>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</si>
  <si>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</si>
  <si>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</si>
  <si>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</si>
  <si>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</si>
  <si>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</si>
  <si>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</si>
  <si>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</si>
  <si>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</si>
  <si>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</si>
  <si>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</si>
  <si>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</si>
  <si>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</si>
  <si>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</si>
  <si>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</si>
  <si>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</si>
  <si>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</si>
  <si>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</si>
  <si>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</si>
  <si>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</si>
  <si>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</si>
  <si>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</si>
  <si>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</si>
  <si>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</si>
  <si>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</si>
  <si>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</si>
  <si>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</si>
  <si>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</si>
  <si>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</si>
  <si>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</si>
  <si>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</si>
  <si>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</si>
  <si>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</si>
  <si>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</si>
  <si>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</si>
  <si>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</si>
  <si>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</si>
  <si>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</si>
  <si>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</si>
  <si>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</si>
  <si>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</si>
  <si>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</si>
  <si>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</si>
  <si>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</si>
  <si>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</si>
  <si>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</si>
  <si>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</si>
  <si>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</si>
  <si>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</si>
  <si>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</si>
  <si>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</si>
  <si>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</si>
  <si>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</si>
  <si>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</si>
  <si>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</si>
  <si>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</si>
  <si>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</si>
  <si>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</si>
  <si>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</si>
  <si>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</si>
  <si>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</si>
  <si>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</si>
  <si>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</si>
  <si>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</si>
  <si>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</si>
  <si>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</si>
  <si>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</si>
  <si>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</si>
  <si>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</si>
  <si>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</si>
  <si>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</si>
  <si>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</si>
  <si>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</si>
  <si>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</si>
  <si>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</si>
  <si>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</si>
  <si>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</si>
  <si>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</si>
  <si>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</si>
  <si>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</si>
  <si>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</si>
  <si>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</si>
  <si>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</si>
  <si>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</si>
  <si>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</si>
  <si>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</si>
  <si>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</si>
  <si>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</si>
  <si>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</si>
  <si>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</si>
  <si>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</si>
  <si>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</si>
  <si>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</si>
  <si>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</si>
  <si>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</si>
  <si>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</si>
  <si>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</si>
  <si>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</si>
  <si>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</si>
  <si>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</si>
  <si>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</si>
  <si>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</si>
  <si>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</si>
  <si>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</si>
  <si>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</si>
  <si>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</si>
  <si>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</si>
  <si>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</si>
  <si>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</si>
  <si>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</si>
  <si>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</si>
  <si>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</si>
  <si>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</si>
  <si>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</si>
  <si>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</si>
  <si>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</si>
  <si>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</si>
  <si>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</si>
  <si>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</si>
  <si>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</si>
  <si>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</si>
  <si>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</si>
  <si>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</si>
  <si>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</si>
  <si>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</si>
  <si>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</si>
  <si>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</si>
  <si>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</si>
  <si>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</si>
  <si>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</si>
  <si>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</si>
  <si>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</si>
  <si>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</si>
  <si>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</si>
  <si>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</si>
  <si>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</si>
  <si>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</si>
  <si>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</si>
  <si>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</si>
  <si>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</si>
  <si>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</si>
  <si>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</si>
  <si>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</si>
  <si>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</si>
  <si>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</si>
  <si>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</si>
  <si>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</si>
  <si>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</si>
  <si>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</si>
  <si>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</si>
  <si>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</si>
  <si>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</si>
  <si>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</si>
  <si>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</si>
  <si>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</si>
  <si>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</si>
  <si>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</si>
  <si>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</si>
  <si>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</si>
  <si>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</si>
  <si>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</si>
  <si>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</si>
  <si>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</si>
  <si>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</si>
  <si>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</si>
  <si>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</si>
  <si>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</si>
  <si>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</si>
  <si>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</si>
  <si>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</si>
  <si>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</si>
  <si>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</si>
  <si>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</si>
  <si>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</si>
  <si>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</si>
  <si>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</si>
  <si>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</si>
  <si>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</si>
  <si>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</si>
  <si>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</si>
  <si>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</si>
  <si>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</si>
  <si>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</si>
  <si>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</si>
  <si>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</si>
  <si>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</si>
  <si>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</si>
  <si>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</si>
  <si>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</si>
  <si>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</si>
  <si>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</si>
  <si>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</si>
  <si>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</si>
  <si>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</si>
  <si>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</si>
  <si>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</si>
  <si>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</si>
  <si>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</si>
  <si>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</si>
  <si>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</si>
  <si>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</si>
  <si>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</si>
  <si>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</si>
  <si>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</si>
  <si>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</si>
  <si>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</si>
  <si>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</si>
  <si>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</si>
  <si>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</si>
  <si>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</si>
  <si>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</si>
  <si>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</si>
  <si>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</si>
  <si>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</si>
  <si>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</si>
  <si>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</si>
  <si>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</si>
  <si>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</si>
  <si>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</si>
  <si>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</si>
  <si>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</si>
  <si>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</si>
  <si>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</si>
  <si>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</si>
  <si>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</si>
  <si>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</si>
  <si>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</si>
  <si>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</si>
  <si>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</si>
  <si>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</si>
  <si>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</si>
  <si>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</si>
  <si>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</si>
  <si>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</si>
  <si>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</si>
  <si>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</si>
  <si>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</si>
  <si>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</si>
  <si>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</si>
  <si>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</si>
  <si>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</si>
  <si>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</si>
  <si>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</si>
  <si>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</si>
  <si>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</si>
  <si>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</si>
  <si>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</si>
  <si>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</si>
  <si>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</si>
  <si>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</si>
  <si>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</si>
  <si>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</si>
  <si>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</si>
  <si>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</si>
  <si>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</si>
  <si>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</si>
  <si>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</si>
  <si>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</si>
  <si>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</si>
  <si>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</si>
  <si>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</si>
  <si>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</si>
  <si>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</si>
  <si>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</si>
  <si>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</si>
  <si>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</si>
  <si>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</si>
  <si>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</si>
  <si>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</si>
  <si>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</si>
  <si>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</si>
  <si>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</si>
  <si>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</si>
  <si>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</si>
  <si>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</si>
  <si>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</si>
  <si>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</si>
  <si>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</si>
  <si>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</si>
  <si>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</si>
  <si>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</si>
  <si>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</si>
  <si>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</si>
  <si>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</si>
  <si>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</si>
  <si>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</si>
  <si>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</si>
  <si>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</si>
  <si>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</si>
  <si>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</si>
  <si>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</si>
  <si>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</si>
  <si>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</si>
  <si>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</si>
  <si>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</si>
  <si>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</si>
  <si>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</si>
  <si>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</si>
  <si>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</si>
  <si>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</si>
  <si>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</si>
  <si>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</si>
  <si>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</si>
  <si>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</si>
  <si>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</si>
  <si>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</si>
  <si>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</si>
  <si>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</si>
  <si>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</si>
  <si>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</si>
  <si>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</si>
  <si>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</si>
  <si>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</si>
  <si>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</si>
  <si>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</si>
  <si>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</si>
  <si>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</si>
  <si>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</si>
  <si>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</si>
  <si>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</si>
  <si>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</si>
  <si>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</si>
  <si>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</si>
  <si>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</si>
  <si>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</si>
  <si>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</si>
  <si>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</si>
  <si>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</si>
  <si>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</si>
  <si>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</si>
  <si>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</si>
  <si>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</si>
  <si>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</si>
  <si>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</si>
  <si>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</si>
  <si>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</si>
  <si>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</si>
  <si>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</si>
  <si>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</si>
  <si>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</si>
  <si>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</si>
  <si>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</si>
  <si>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</si>
  <si>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</si>
  <si>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</si>
  <si>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</si>
  <si>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</si>
  <si>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</si>
  <si>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</si>
  <si>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</si>
  <si>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</si>
  <si>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</si>
  <si>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</si>
  <si>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</si>
  <si>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</si>
  <si>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</si>
  <si>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</si>
  <si>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</si>
  <si>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</si>
  <si>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</si>
  <si>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</si>
  <si>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</si>
  <si>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</si>
  <si>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</si>
  <si>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</si>
  <si>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</si>
  <si>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</si>
  <si>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</si>
  <si>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</si>
  <si>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</si>
  <si>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</si>
  <si>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</si>
  <si>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</si>
  <si>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</si>
  <si>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</si>
  <si>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</si>
  <si>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</si>
  <si>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</si>
  <si>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</si>
  <si>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</si>
  <si>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</si>
  <si>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</si>
  <si>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</si>
  <si>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</si>
  <si>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</si>
  <si>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</si>
  <si>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</si>
  <si>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</si>
  <si>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</si>
  <si>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</si>
  <si>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</si>
  <si>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</si>
  <si>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</si>
  <si>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</si>
  <si>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</si>
  <si>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</si>
  <si>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</si>
  <si>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</si>
  <si>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</si>
  <si>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</si>
  <si>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</si>
  <si>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</si>
  <si>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</si>
  <si>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</si>
  <si>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</si>
  <si>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</si>
  <si>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</si>
  <si>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</si>
  <si>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</si>
  <si>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</si>
  <si>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</si>
  <si>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</si>
  <si>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</si>
  <si>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</si>
  <si>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</si>
  <si>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</si>
  <si>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</si>
  <si>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</si>
  <si>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</si>
  <si>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</si>
  <si>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</si>
  <si>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</si>
  <si>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</si>
  <si>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</si>
  <si>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</si>
  <si>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</si>
  <si>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</si>
  <si>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</si>
  <si>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</si>
  <si>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</si>
  <si>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</si>
  <si>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</si>
  <si>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</si>
  <si>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</si>
  <si>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</si>
  <si>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</si>
  <si>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</si>
  <si>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</si>
  <si>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</si>
  <si>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</si>
  <si>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</si>
  <si>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</si>
  <si>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</si>
  <si>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</si>
  <si>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</si>
  <si>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</si>
  <si>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</si>
  <si>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</si>
  <si>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</si>
  <si>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</si>
  <si>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</si>
  <si>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</si>
  <si>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</si>
  <si>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</si>
  <si>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</si>
  <si>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</si>
  <si>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</si>
  <si>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</si>
  <si>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</si>
  <si>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</si>
  <si>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</si>
  <si>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</si>
  <si>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</si>
  <si>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</si>
  <si>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</si>
  <si>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</si>
  <si>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</si>
  <si>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</si>
  <si>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</si>
  <si>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</si>
  <si>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</si>
  <si>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</si>
  <si>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</si>
  <si>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</si>
  <si>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</si>
  <si>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</si>
  <si>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</si>
  <si>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</si>
  <si>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</si>
  <si>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</si>
  <si>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</si>
  <si>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</si>
  <si>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</si>
  <si>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</si>
  <si>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</si>
  <si>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</si>
  <si>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</si>
  <si>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</si>
  <si>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</si>
  <si>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</si>
  <si>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</si>
  <si>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</si>
  <si>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</si>
  <si>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</si>
  <si>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</si>
  <si>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</si>
  <si>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</si>
  <si>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</si>
  <si>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</si>
  <si>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</si>
  <si>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</si>
  <si>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</si>
  <si>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</si>
  <si>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</si>
  <si>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</si>
  <si>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</si>
  <si>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</si>
  <si>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</si>
  <si>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</si>
  <si>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</si>
  <si>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</si>
  <si>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</si>
  <si>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</si>
  <si>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</si>
  <si>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</si>
  <si>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</si>
  <si>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</si>
  <si>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</si>
  <si>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</si>
  <si>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</si>
  <si>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</si>
  <si>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</si>
  <si>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</si>
  <si>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</si>
  <si>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</si>
  <si>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</si>
  <si>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</si>
  <si>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</si>
  <si>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</si>
  <si>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</si>
  <si>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</si>
  <si>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</si>
  <si>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</si>
  <si>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</si>
  <si>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</si>
  <si>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</si>
  <si>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</si>
  <si>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</si>
  <si>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</si>
  <si>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</si>
  <si>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</si>
  <si>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</si>
  <si>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</si>
  <si>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</si>
  <si>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</si>
  <si>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</si>
  <si>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</si>
  <si>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</si>
  <si>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</si>
  <si>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</si>
  <si>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</si>
  <si>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</si>
  <si>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</si>
  <si>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</si>
  <si>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</si>
  <si>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</si>
  <si>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</si>
  <si>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</si>
  <si>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</si>
  <si>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</si>
  <si>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</si>
  <si>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</si>
  <si>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</si>
  <si>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</si>
  <si>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</si>
  <si>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</si>
  <si>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</si>
  <si>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</si>
  <si>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</si>
  <si>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</si>
  <si>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</si>
  <si>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</si>
  <si>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</si>
  <si>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</si>
  <si>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</si>
  <si>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</si>
  <si>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</si>
  <si>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</si>
  <si>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</si>
  <si>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</si>
  <si>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</si>
  <si>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</si>
  <si>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</si>
  <si>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</si>
  <si>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</si>
  <si>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</si>
  <si>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</si>
  <si>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</si>
  <si>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</si>
  <si>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</si>
  <si>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</si>
  <si>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</si>
  <si>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</si>
  <si>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</si>
  <si>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</si>
  <si>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</si>
  <si>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</si>
  <si>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</si>
  <si>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</si>
  <si>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</si>
  <si>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</si>
  <si>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</si>
  <si>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</si>
  <si>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</si>
  <si>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</si>
  <si>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</si>
  <si>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</si>
  <si>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</si>
  <si>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</si>
  <si>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</si>
  <si>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</si>
  <si>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</si>
  <si>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</si>
  <si>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</si>
  <si>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</si>
  <si>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</si>
  <si>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</si>
  <si>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</si>
  <si>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</si>
  <si>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</si>
  <si>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</si>
  <si>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</si>
  <si>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</si>
  <si>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</si>
  <si>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</si>
  <si>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</si>
  <si>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</si>
  <si>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</si>
  <si>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</si>
  <si>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</si>
  <si>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</si>
  <si>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</si>
  <si>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</si>
  <si>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</si>
  <si>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</si>
  <si>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</si>
  <si>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</si>
  <si>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</si>
  <si>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</si>
  <si>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</si>
  <si>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</si>
  <si>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</si>
  <si>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</si>
  <si>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</si>
  <si>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</si>
  <si>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</si>
  <si>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</si>
  <si>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</si>
  <si>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</si>
  <si>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</si>
  <si>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</si>
  <si>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</si>
  <si>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</si>
  <si>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</si>
  <si>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</si>
  <si>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</si>
  <si>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</si>
  <si>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</si>
  <si>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</si>
  <si>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</si>
  <si>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</si>
  <si>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</si>
  <si>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</si>
  <si>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</si>
  <si>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</si>
  <si>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</si>
  <si>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</si>
  <si>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</si>
  <si>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</si>
  <si>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</si>
  <si>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</si>
  <si>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</si>
  <si>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</si>
  <si>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</si>
  <si>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</si>
  <si>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</si>
  <si>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</si>
  <si>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</si>
  <si>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</si>
  <si>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</si>
  <si>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</si>
  <si>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</si>
  <si>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</si>
  <si>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</si>
  <si>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</si>
  <si>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</si>
  <si>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</si>
  <si>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</si>
  <si>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</si>
  <si>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</si>
  <si>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</si>
  <si>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</si>
  <si>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</si>
  <si>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</si>
  <si>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</si>
  <si>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</si>
  <si>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</si>
  <si>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</si>
  <si>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</si>
  <si>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</si>
  <si>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</si>
  <si>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</si>
  <si>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</si>
  <si>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</si>
  <si>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</si>
  <si>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</si>
  <si>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</si>
  <si>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</si>
  <si>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</si>
  <si>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</si>
  <si>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</si>
  <si>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</si>
  <si>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</si>
  <si>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</si>
  <si>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</si>
  <si>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</si>
  <si>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</si>
  <si>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</si>
  <si>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</si>
  <si>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</si>
  <si>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</si>
  <si>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</si>
  <si>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</si>
  <si>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</si>
  <si>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</si>
  <si>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</si>
  <si>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</si>
  <si>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</si>
  <si>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</si>
  <si>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</si>
  <si>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</si>
  <si>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</si>
  <si>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</si>
  <si>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</si>
  <si>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</si>
  <si>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</si>
  <si>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</si>
  <si>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</si>
  <si>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</si>
  <si>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</si>
  <si>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</si>
  <si>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</si>
  <si>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</si>
  <si>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</si>
  <si>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</si>
  <si>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</si>
  <si>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</si>
  <si>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</si>
  <si>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</si>
  <si>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</si>
  <si>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</si>
  <si>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</si>
  <si>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</si>
  <si>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</si>
  <si>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</si>
  <si>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</si>
  <si>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</si>
  <si>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</si>
  <si>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</si>
  <si>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</si>
  <si>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</si>
  <si>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</si>
  <si>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</si>
  <si>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</si>
  <si>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</si>
  <si>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</si>
  <si>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</si>
  <si>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</si>
  <si>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</si>
  <si>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</si>
  <si>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</si>
  <si>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</si>
  <si>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</si>
  <si>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</si>
  <si>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</si>
  <si>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</si>
  <si>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</si>
  <si>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</si>
  <si>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</si>
  <si>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</si>
  <si>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</si>
  <si>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</si>
  <si>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</si>
  <si>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</si>
  <si>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</si>
  <si>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</si>
  <si>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</si>
  <si>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</si>
  <si>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</si>
  <si>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</si>
  <si>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</si>
  <si>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</si>
  <si>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</si>
  <si>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</si>
  <si>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</si>
  <si>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</si>
  <si>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</si>
  <si>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</si>
  <si>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</si>
  <si>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</si>
  <si>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</si>
  <si>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</si>
  <si>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</si>
  <si>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</si>
  <si>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</si>
  <si>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</si>
  <si>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</si>
  <si>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</si>
  <si>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</si>
  <si>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</si>
  <si>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</si>
  <si>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</si>
  <si>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</si>
  <si>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</si>
  <si>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</si>
  <si>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</si>
  <si>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</si>
  <si>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</si>
  <si>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</si>
  <si>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</si>
  <si>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</si>
  <si>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</si>
  <si>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</si>
  <si>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</si>
  <si>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</si>
  <si>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</si>
  <si>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</si>
  <si>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</si>
  <si>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</si>
  <si>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</si>
  <si>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</si>
  <si>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</si>
  <si>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</si>
  <si>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</si>
  <si>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</si>
  <si>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</si>
  <si>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</si>
  <si>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</si>
  <si>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</si>
  <si>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</si>
  <si>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</si>
  <si>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</si>
  <si>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</si>
  <si>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</si>
  <si>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</si>
  <si>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</si>
  <si>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</si>
  <si>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</si>
  <si>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</si>
  <si>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</si>
  <si>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</si>
  <si>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</si>
  <si>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</si>
  <si>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</si>
  <si>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</si>
  <si>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</si>
  <si>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</si>
  <si>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</si>
  <si>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</si>
  <si>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</si>
  <si>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</si>
  <si>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</si>
  <si>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</si>
  <si>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</si>
  <si>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</si>
  <si>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</si>
  <si>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</si>
  <si>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</si>
  <si>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</si>
  <si>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</si>
  <si>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</si>
  <si>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</si>
  <si>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</si>
  <si>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</si>
  <si>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</si>
  <si>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</si>
  <si>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</si>
  <si>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</si>
  <si>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</si>
  <si>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</si>
  <si>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</si>
  <si>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</si>
  <si>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</si>
  <si>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</si>
  <si>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</si>
  <si>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</si>
  <si>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</si>
  <si>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</si>
  <si>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</si>
  <si>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</si>
  <si>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</si>
  <si>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</si>
  <si>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</si>
  <si>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</si>
  <si>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</si>
  <si>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</si>
  <si>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</si>
  <si>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</si>
  <si>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</si>
  <si>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</si>
  <si>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</si>
  <si>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</si>
  <si>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</si>
  <si>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</si>
  <si>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</si>
  <si>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</si>
  <si>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</si>
  <si>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</si>
  <si>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</si>
  <si>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</si>
  <si>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</si>
  <si>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</si>
  <si>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</si>
  <si>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</si>
  <si>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</si>
  <si>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</si>
  <si>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</si>
  <si>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</si>
  <si>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</si>
  <si>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</si>
  <si>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</si>
  <si>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</si>
  <si>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</si>
  <si>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</si>
  <si>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</si>
  <si>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</si>
  <si>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</si>
  <si>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</si>
  <si>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</si>
  <si>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</si>
  <si>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</si>
  <si>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</si>
  <si>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</si>
  <si>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</si>
  <si>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</si>
  <si>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</si>
  <si>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</si>
  <si>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</si>
  <si>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</si>
  <si>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</si>
  <si>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</si>
  <si>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</si>
  <si>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</si>
  <si>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</si>
  <si>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</si>
  <si>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</si>
  <si>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</si>
  <si>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</si>
  <si>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</si>
  <si>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</si>
  <si>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</si>
  <si>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</si>
  <si>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</si>
  <si>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</si>
  <si>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</si>
  <si>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</si>
  <si>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</si>
  <si>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</si>
  <si>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</si>
  <si>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</si>
  <si>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</si>
  <si>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</si>
  <si>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</si>
  <si>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</si>
  <si>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</si>
  <si>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</si>
  <si>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</si>
  <si>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</si>
  <si>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</si>
  <si>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</si>
  <si>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</si>
  <si>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</si>
  <si>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</si>
  <si>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</si>
  <si>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</si>
  <si>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</si>
  <si>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</si>
  <si>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</si>
  <si>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</si>
  <si>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</si>
  <si>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</si>
  <si>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</si>
  <si>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</si>
  <si>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</si>
  <si>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</si>
  <si>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</si>
  <si>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</si>
  <si>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</si>
  <si>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</si>
  <si>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</si>
  <si>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</si>
  <si>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</si>
  <si>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</si>
  <si>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</si>
  <si>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</si>
  <si>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</si>
  <si>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</si>
  <si>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</si>
  <si>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</si>
  <si>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</si>
  <si>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</si>
  <si>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</si>
  <si>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</si>
  <si>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</si>
  <si>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</si>
  <si>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</si>
  <si>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</si>
  <si>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</si>
  <si>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</si>
  <si>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</si>
  <si>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</si>
  <si>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</si>
  <si>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</si>
  <si>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</si>
  <si>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</si>
  <si>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</si>
  <si>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</si>
  <si>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</si>
  <si>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</si>
  <si>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</si>
  <si>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</si>
  <si>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</si>
  <si>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</si>
  <si>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</si>
  <si>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</si>
  <si>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</si>
  <si>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</si>
  <si>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</si>
  <si>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</si>
  <si>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</si>
  <si>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</si>
  <si>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</si>
  <si>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</si>
  <si>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</si>
  <si>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</si>
  <si>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</si>
  <si>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</si>
  <si>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</si>
  <si>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</si>
  <si>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</si>
  <si>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</si>
  <si>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</si>
  <si>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</si>
  <si>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</si>
  <si>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</si>
  <si>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</si>
  <si>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</si>
  <si>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</si>
  <si>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</si>
  <si>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</si>
  <si>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</si>
  <si>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</si>
  <si>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</si>
  <si>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</si>
  <si>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</si>
  <si>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</si>
  <si>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</si>
  <si>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</si>
  <si>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</si>
  <si>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</si>
  <si>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</si>
  <si>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</si>
  <si>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</si>
  <si>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</si>
  <si>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</si>
  <si>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</si>
  <si>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</si>
  <si>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</si>
  <si>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</si>
  <si>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</si>
  <si>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</si>
  <si>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</si>
  <si>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</si>
  <si>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</si>
  <si>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</si>
  <si>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</si>
  <si>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</si>
  <si>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</si>
  <si>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</si>
  <si>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</si>
  <si>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</si>
  <si>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</si>
  <si>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</si>
  <si>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</si>
  <si>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</si>
  <si>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</si>
  <si>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</si>
  <si>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</si>
  <si>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</si>
  <si>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</si>
  <si>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</si>
  <si>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</si>
  <si>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</si>
  <si>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</si>
  <si>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</si>
  <si>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</si>
  <si>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</si>
  <si>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</si>
  <si>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</si>
  <si>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</si>
  <si>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</si>
  <si>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</si>
  <si>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</si>
  <si>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</si>
  <si>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</si>
  <si>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</si>
  <si>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</si>
  <si>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</si>
  <si>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</si>
  <si>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</si>
  <si>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</si>
  <si>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</si>
  <si>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</si>
  <si>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</si>
  <si>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</si>
  <si>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</si>
  <si>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</si>
  <si>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</si>
  <si>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</si>
  <si>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</si>
  <si>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</si>
  <si>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</si>
  <si>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</si>
  <si>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</si>
  <si>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</si>
  <si>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</si>
  <si>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</si>
  <si>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</si>
  <si>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</si>
  <si>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</si>
  <si>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</si>
  <si>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</si>
  <si>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</si>
  <si>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</si>
  <si>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</si>
  <si>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</si>
  <si>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</si>
  <si>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</si>
  <si>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</si>
  <si>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</si>
  <si>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</si>
  <si>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</si>
  <si>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</si>
  <si>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</si>
  <si>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</si>
  <si>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</si>
  <si>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</si>
  <si>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</si>
  <si>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</si>
  <si>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</si>
  <si>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</si>
  <si>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</si>
  <si>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</si>
  <si>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</si>
  <si>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</si>
  <si>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</si>
  <si>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</si>
  <si>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</si>
  <si>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</si>
  <si>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</si>
  <si>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</si>
  <si>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</si>
  <si>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</si>
  <si>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</si>
  <si>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</si>
  <si>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</si>
  <si>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</si>
  <si>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</si>
  <si>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</si>
  <si>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</si>
  <si>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</si>
  <si>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</si>
  <si>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</si>
  <si>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</si>
  <si>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</si>
  <si>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</si>
  <si>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</si>
  <si>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</si>
  <si>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</si>
  <si>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</si>
  <si>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</si>
  <si>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</si>
  <si>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</si>
  <si>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</si>
  <si>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</si>
  <si>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</si>
  <si>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</si>
  <si>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</si>
  <si>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</si>
  <si>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</si>
  <si>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</si>
  <si>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</si>
  <si>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</si>
  <si>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</si>
  <si>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</si>
  <si>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</si>
  <si>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</si>
  <si>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</si>
  <si>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</si>
  <si>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</si>
  <si>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</si>
  <si>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</si>
  <si>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</si>
  <si>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</si>
  <si>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</si>
  <si>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</si>
  <si>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</si>
  <si>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</si>
  <si>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</si>
  <si>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</si>
  <si>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</si>
  <si>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</si>
  <si>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</si>
  <si>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</si>
  <si>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</si>
  <si>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</si>
  <si>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</si>
  <si>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</si>
  <si>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</si>
  <si>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</si>
  <si>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</si>
  <si>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</si>
  <si>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</si>
  <si>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</si>
  <si>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</si>
  <si>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</si>
  <si>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</si>
  <si>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</si>
  <si>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</si>
  <si>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</si>
  <si>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</si>
  <si>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</si>
  <si>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</si>
  <si>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</si>
  <si>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</si>
  <si>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</si>
  <si>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</si>
  <si>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</si>
  <si>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</si>
  <si>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</si>
  <si>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</si>
  <si>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</si>
  <si>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</si>
  <si>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</si>
  <si>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</si>
  <si>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</si>
  <si>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</si>
  <si>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</si>
  <si>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</si>
  <si>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</si>
  <si>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</si>
  <si>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</si>
  <si>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</si>
  <si>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</si>
  <si>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</si>
  <si>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</si>
  <si>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</si>
  <si>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</si>
  <si>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</si>
  <si>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</si>
  <si>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</si>
  <si>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</si>
  <si>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</si>
  <si>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</si>
  <si>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</si>
  <si>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</si>
  <si>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</si>
  <si>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</si>
  <si>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</si>
  <si>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</si>
  <si>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</si>
  <si>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</si>
  <si>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</si>
  <si>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</si>
  <si>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</si>
  <si>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</si>
  <si>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</si>
  <si>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</si>
  <si>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</si>
  <si>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</si>
  <si>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</si>
  <si>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</si>
  <si>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</si>
  <si>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</si>
  <si>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</si>
  <si>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</si>
  <si>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</si>
  <si>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</si>
  <si>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</si>
  <si>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</si>
  <si>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</si>
  <si>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</si>
  <si>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</si>
  <si>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</si>
  <si>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</si>
  <si>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</si>
  <si>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</si>
  <si>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</si>
  <si>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</si>
  <si>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</si>
  <si>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</si>
  <si>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</si>
  <si>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</si>
  <si>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</si>
  <si>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</si>
  <si>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</si>
  <si>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</si>
  <si>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</si>
  <si>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</si>
  <si>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</si>
  <si>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</si>
  <si>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</si>
  <si>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</si>
  <si>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</si>
  <si>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</si>
  <si>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</si>
  <si>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</si>
  <si>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</si>
  <si>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</si>
  <si>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</si>
  <si>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</si>
  <si>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</si>
  <si>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</si>
  <si>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</si>
  <si>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</si>
  <si>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</si>
  <si>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</si>
  <si>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</si>
  <si>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</si>
  <si>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</si>
  <si>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</si>
  <si>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</si>
  <si>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</si>
  <si>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</si>
  <si>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</si>
  <si>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</si>
  <si>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</si>
  <si>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</si>
  <si>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</si>
  <si>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</si>
  <si>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</si>
  <si>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</si>
  <si>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</si>
  <si>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</si>
  <si>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</si>
  <si>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</si>
  <si>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</si>
  <si>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</si>
  <si>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</si>
  <si>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</si>
  <si>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</si>
  <si>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</si>
  <si>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</si>
  <si>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</si>
  <si>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</si>
  <si>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</si>
  <si>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</si>
  <si>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</si>
  <si>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</si>
  <si>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</si>
  <si>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</si>
  <si>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</si>
  <si>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</si>
  <si>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</si>
  <si>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</si>
  <si>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</si>
  <si>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</si>
  <si>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</si>
  <si>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</si>
  <si>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</si>
  <si>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</si>
  <si>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</si>
  <si>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</si>
  <si>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</si>
  <si>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</si>
  <si>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</si>
  <si>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</si>
  <si>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</si>
  <si>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</si>
  <si>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</si>
  <si>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</si>
  <si>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</si>
  <si>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</si>
  <si>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</si>
  <si>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</si>
  <si>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</si>
  <si>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</si>
  <si>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</si>
  <si>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</si>
  <si>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</si>
  <si>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</si>
  <si>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</si>
  <si>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</si>
  <si>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</si>
  <si>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</si>
  <si>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</si>
  <si>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</si>
  <si>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</si>
  <si>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</si>
  <si>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</si>
  <si>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</si>
  <si>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</si>
  <si>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</si>
  <si>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</si>
  <si>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</si>
  <si>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</si>
  <si>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</si>
  <si>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</si>
  <si>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</si>
  <si>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</si>
  <si>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</si>
  <si>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</si>
  <si>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</si>
  <si>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</si>
  <si>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</si>
  <si>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</si>
  <si>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</si>
  <si>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</si>
  <si>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</si>
  <si>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</si>
  <si>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</si>
  <si>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</si>
  <si>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</si>
  <si>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</si>
  <si>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</si>
  <si>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</si>
  <si>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</si>
  <si>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</si>
  <si>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</si>
  <si>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</si>
  <si>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</si>
  <si>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</si>
  <si>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</si>
  <si>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</si>
  <si>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</si>
  <si>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</si>
  <si>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</si>
  <si>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</si>
  <si>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</si>
  <si>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</si>
  <si>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</si>
  <si>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</si>
  <si>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</si>
  <si>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</si>
  <si>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</si>
  <si>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</si>
  <si>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</si>
  <si>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</si>
  <si>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</si>
  <si>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</si>
  <si>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</si>
  <si>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</si>
  <si>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</si>
  <si>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</si>
  <si>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</si>
  <si>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</si>
  <si>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</si>
  <si>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</si>
  <si>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</si>
  <si>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</si>
  <si>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</si>
  <si>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</si>
  <si>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</si>
  <si>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</si>
  <si>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</si>
  <si>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</si>
  <si>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</si>
  <si>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</si>
  <si>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</si>
  <si>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</si>
  <si>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</si>
  <si>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</si>
  <si>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</si>
  <si>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</si>
  <si>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</si>
  <si>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</si>
  <si>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</si>
  <si>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</si>
  <si>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</si>
  <si>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</si>
  <si>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</si>
  <si>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</si>
  <si>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</si>
  <si>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</si>
  <si>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</si>
  <si>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</si>
  <si>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</si>
  <si>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</si>
  <si>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</si>
  <si>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</si>
  <si>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</si>
  <si>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</si>
  <si>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</si>
  <si>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</si>
  <si>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</si>
  <si>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</si>
  <si>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</si>
  <si>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</si>
  <si>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</si>
  <si>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</si>
  <si>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</si>
  <si>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</si>
  <si>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</si>
  <si>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</si>
  <si>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</si>
  <si>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</si>
  <si>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</si>
  <si>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</si>
  <si>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</si>
  <si>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</si>
  <si>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</si>
  <si>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</si>
  <si>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</si>
  <si>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</si>
  <si>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</si>
  <si>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</si>
  <si>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</si>
  <si>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</si>
  <si>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</si>
  <si>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</si>
  <si>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</si>
  <si>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</si>
  <si>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</si>
  <si>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</si>
  <si>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</si>
  <si>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</si>
  <si>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</si>
  <si>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</si>
  <si>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</si>
  <si>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</si>
  <si>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</si>
  <si>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</si>
  <si>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</si>
  <si>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</si>
  <si>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</si>
  <si>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</si>
  <si>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</si>
  <si>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</si>
  <si>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</si>
  <si>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</si>
  <si>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</si>
  <si>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</si>
  <si>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</si>
  <si>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</si>
  <si>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</si>
  <si>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</si>
  <si>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</si>
  <si>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</si>
  <si>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</si>
  <si>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</si>
  <si>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</si>
  <si>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</si>
  <si>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</si>
  <si>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</si>
  <si>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</si>
  <si>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</si>
  <si>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</si>
  <si>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</si>
  <si>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</si>
  <si>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</si>
  <si>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</si>
  <si>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</si>
  <si>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</si>
  <si>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</si>
  <si>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</si>
  <si>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</si>
  <si>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</si>
  <si>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</si>
  <si>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</si>
  <si>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</si>
  <si>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</si>
  <si>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</si>
  <si>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</si>
  <si>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</si>
  <si>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</si>
  <si>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</si>
  <si>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</si>
  <si>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</si>
  <si>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</si>
  <si>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</si>
  <si>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</si>
  <si>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</si>
  <si>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</si>
  <si>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</si>
  <si>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</si>
  <si>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</si>
  <si>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</si>
  <si>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</si>
  <si>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</si>
  <si>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</si>
  <si>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</si>
  <si>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</si>
  <si>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</si>
  <si>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</si>
  <si>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</si>
  <si>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</si>
  <si>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</si>
  <si>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</si>
  <si>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</si>
  <si>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</si>
  <si>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</si>
  <si>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</si>
  <si>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</si>
  <si>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</si>
  <si>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</si>
  <si>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</si>
  <si>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</si>
  <si>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</si>
  <si>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</si>
  <si>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</si>
  <si>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</si>
  <si>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</si>
  <si>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</si>
  <si>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</si>
  <si>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</si>
  <si>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</si>
  <si>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</si>
  <si>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</si>
  <si>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</si>
  <si>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</si>
  <si>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</si>
  <si>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</si>
  <si>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</si>
  <si>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</si>
  <si>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</si>
  <si>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</si>
  <si>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</si>
  <si>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</si>
  <si>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</si>
  <si>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</si>
  <si>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</si>
  <si>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</si>
  <si>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</si>
  <si>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</si>
  <si>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</si>
  <si>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</si>
  <si>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</si>
  <si>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</si>
  <si>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</si>
  <si>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</si>
  <si>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</si>
  <si>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</si>
  <si>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</si>
  <si>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</si>
  <si>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</si>
  <si>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</si>
  <si>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</si>
  <si>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</si>
  <si>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</si>
  <si>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</si>
  <si>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</si>
  <si>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</si>
  <si>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</si>
  <si>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</si>
  <si>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</si>
  <si>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</si>
  <si>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</si>
  <si>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</si>
  <si>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</si>
  <si>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</si>
  <si>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</si>
  <si>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</si>
  <si>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</si>
  <si>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</si>
  <si>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</si>
  <si>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</si>
  <si>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</si>
  <si>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</si>
  <si>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</si>
  <si>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</si>
  <si>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</si>
  <si>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</si>
  <si>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</si>
  <si>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</si>
  <si>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</si>
  <si>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</si>
  <si>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</si>
  <si>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</si>
  <si>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</si>
  <si>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</si>
  <si>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</si>
  <si>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</si>
  <si>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</si>
  <si>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</si>
  <si>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</si>
  <si>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</si>
  <si>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</si>
  <si>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</si>
  <si>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</si>
  <si>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</si>
  <si>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</si>
  <si>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</si>
  <si>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</si>
  <si>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</si>
  <si>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</si>
  <si>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</si>
  <si>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</si>
  <si>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</si>
  <si>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</si>
  <si>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</si>
  <si>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</si>
  <si>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</si>
  <si>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</si>
  <si>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</si>
  <si>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</si>
  <si>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</si>
  <si>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</si>
  <si>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</si>
  <si>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</si>
  <si>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</si>
  <si>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</si>
  <si>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</si>
  <si>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</si>
  <si>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</si>
  <si>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</si>
  <si>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</si>
  <si>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</si>
  <si>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</si>
  <si>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</si>
  <si>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</si>
  <si>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</si>
  <si>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</si>
  <si>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</si>
  <si>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</si>
  <si>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</si>
  <si>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</si>
  <si>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</si>
  <si>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</si>
  <si>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</si>
  <si>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</si>
  <si>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</si>
  <si>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</si>
  <si>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</si>
  <si>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</si>
  <si>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</si>
  <si>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</si>
  <si>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</si>
  <si>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</si>
  <si>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</si>
  <si>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</si>
  <si>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</si>
  <si>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</si>
  <si>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</si>
  <si>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</si>
  <si>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</si>
  <si>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</si>
  <si>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</si>
  <si>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</si>
  <si>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</si>
  <si>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</si>
  <si>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</si>
  <si>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</si>
  <si>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</si>
  <si>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</si>
  <si>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</si>
  <si>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</si>
  <si>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</si>
  <si>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</si>
  <si>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</si>
  <si>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</si>
  <si>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</si>
  <si>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</si>
  <si>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</si>
  <si>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</si>
  <si>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</si>
  <si>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</si>
  <si>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</si>
  <si>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</si>
  <si>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</si>
  <si>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</si>
  <si>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</si>
  <si>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</si>
  <si>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</si>
  <si>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</si>
  <si>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</si>
  <si>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</si>
  <si>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</si>
  <si>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</si>
  <si>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</si>
  <si>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</si>
  <si>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</si>
  <si>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</si>
  <si>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</si>
  <si>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</si>
  <si>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</si>
  <si>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</si>
  <si>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</si>
  <si>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</si>
  <si>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</si>
  <si>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</si>
  <si>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</si>
  <si>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</si>
  <si>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</si>
  <si>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</si>
  <si>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</si>
  <si>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</si>
  <si>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</si>
  <si>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</si>
  <si>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</si>
  <si>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</si>
  <si>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</si>
  <si>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</si>
  <si>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</si>
  <si>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</si>
  <si>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</si>
  <si>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</si>
  <si>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</si>
  <si>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</si>
  <si>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</si>
  <si>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</si>
  <si>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</si>
  <si>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</si>
  <si>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</si>
  <si>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</si>
  <si>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</si>
  <si>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</si>
  <si>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</si>
  <si>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</si>
  <si>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</si>
  <si>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</si>
  <si>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</si>
  <si>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</si>
  <si>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</si>
  <si>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</si>
  <si>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</si>
  <si>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</si>
  <si>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</si>
  <si>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</si>
  <si>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</si>
  <si>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</si>
  <si>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</si>
  <si>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</si>
  <si>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</si>
  <si>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</si>
  <si>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</si>
  <si>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</si>
  <si>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</si>
  <si>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</si>
  <si>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</si>
  <si>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</si>
  <si>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</si>
  <si>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</si>
  <si>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</si>
  <si>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</si>
  <si>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</si>
  <si>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</si>
  <si>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</si>
  <si>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</si>
  <si>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</si>
  <si>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</si>
  <si>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</si>
  <si>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</si>
  <si>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</si>
  <si>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</si>
  <si>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</si>
  <si>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</si>
  <si>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</si>
  <si>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</si>
  <si>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</si>
  <si>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</si>
  <si>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</si>
  <si>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</si>
  <si>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</si>
  <si>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</si>
  <si>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</si>
  <si>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</si>
  <si>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</si>
  <si>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</si>
  <si>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</si>
  <si>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</si>
  <si>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</si>
  <si>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</si>
  <si>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</si>
  <si>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</si>
  <si>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</si>
  <si>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</si>
  <si>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</si>
  <si>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</si>
  <si>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</si>
  <si>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</si>
  <si>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</si>
  <si>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</si>
  <si>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</si>
  <si>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</si>
  <si>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</si>
  <si>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</si>
  <si>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</si>
  <si>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</si>
  <si>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</si>
  <si>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</si>
  <si>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</si>
  <si>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</si>
  <si>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</si>
  <si>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</si>
  <si>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</si>
  <si>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</si>
  <si>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</si>
  <si>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</si>
  <si>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</si>
  <si>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</si>
  <si>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</si>
  <si>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</si>
  <si>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</si>
  <si>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</si>
  <si>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</si>
  <si>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</si>
  <si>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</si>
  <si>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</si>
  <si>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</si>
  <si>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</si>
  <si>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</si>
  <si>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</si>
  <si>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</si>
  <si>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</si>
  <si>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</si>
  <si>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</si>
  <si>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</si>
  <si>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</si>
  <si>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</si>
  <si>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</si>
  <si>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</si>
  <si>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</si>
  <si>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</si>
  <si>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</si>
  <si>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</si>
  <si>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</si>
  <si>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</si>
  <si>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</si>
  <si>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</si>
  <si>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</si>
  <si>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</si>
  <si>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</si>
  <si>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</si>
  <si>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</si>
  <si>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</si>
  <si>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</si>
  <si>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</si>
  <si>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</si>
  <si>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</si>
  <si>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</si>
  <si>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</si>
  <si>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</si>
  <si>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</si>
  <si>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</si>
  <si>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</si>
  <si>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</si>
  <si>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</si>
  <si>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</si>
  <si>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</si>
  <si>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</si>
  <si>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</si>
  <si>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</si>
  <si>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</si>
  <si>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</si>
  <si>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</si>
  <si>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</si>
  <si>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</si>
  <si>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</si>
  <si>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</si>
  <si>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</si>
  <si>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</si>
  <si>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</si>
  <si>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</si>
  <si>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</si>
  <si>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</si>
  <si>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</si>
  <si>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</si>
  <si>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</si>
  <si>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</si>
  <si>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</si>
  <si>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</si>
  <si>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</si>
  <si>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</si>
  <si>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</si>
  <si>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</si>
  <si>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</si>
  <si>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</si>
  <si>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</si>
  <si>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</si>
  <si>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</si>
  <si>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</si>
  <si>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</si>
  <si>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</si>
  <si>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</si>
  <si>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</si>
  <si>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</si>
  <si>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</si>
  <si>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</si>
  <si>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</si>
  <si>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</si>
  <si>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</si>
  <si>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</si>
  <si>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</si>
  <si>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</si>
  <si>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</si>
  <si>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</si>
  <si>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</si>
  <si>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</si>
  <si>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</si>
  <si>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</si>
  <si>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</si>
  <si>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</si>
  <si>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</si>
  <si>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</si>
  <si>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</si>
  <si>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</si>
  <si>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</si>
  <si>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</si>
  <si>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</si>
  <si>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</si>
  <si>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</si>
  <si>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</si>
  <si>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</si>
  <si>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</si>
  <si>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</si>
  <si>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</si>
  <si>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</si>
  <si>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</si>
  <si>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</si>
  <si>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</si>
  <si>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</si>
  <si>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</si>
  <si>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</si>
  <si>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</si>
  <si>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</si>
  <si>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</si>
  <si>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</si>
  <si>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</si>
  <si>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</si>
  <si>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</si>
  <si>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</si>
  <si>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</si>
  <si>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</si>
  <si>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</si>
  <si>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</si>
  <si>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</si>
  <si>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</si>
  <si>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</si>
  <si>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</si>
  <si>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</si>
  <si>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</si>
  <si>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</si>
  <si>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</si>
  <si>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</si>
  <si>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</si>
  <si>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</si>
  <si>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</si>
  <si>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</si>
  <si>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</si>
  <si>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</si>
  <si>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</si>
  <si>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</si>
  <si>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</si>
  <si>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</si>
  <si>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</si>
  <si>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</si>
  <si>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</si>
  <si>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</si>
  <si>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</si>
  <si>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</si>
  <si>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</si>
  <si>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</si>
  <si>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</si>
  <si>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</si>
  <si>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</si>
  <si>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</si>
  <si>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</si>
  <si>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</si>
  <si>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</si>
  <si>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</si>
  <si>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</si>
  <si>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</si>
  <si>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</si>
  <si>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</si>
  <si>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</si>
  <si>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</si>
  <si>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</si>
  <si>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</si>
  <si>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</si>
  <si>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</si>
  <si>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</si>
  <si>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</si>
  <si>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</si>
  <si>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</si>
  <si>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</si>
  <si>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</si>
  <si>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</si>
  <si>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</si>
  <si>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</si>
  <si>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</si>
  <si>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</si>
  <si>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</si>
  <si>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</si>
  <si>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</si>
  <si>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</si>
  <si>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</si>
  <si>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</si>
  <si>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</si>
  <si>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</si>
  <si>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</si>
  <si>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</si>
  <si>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</si>
  <si>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</si>
  <si>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</si>
  <si>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</si>
  <si>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</si>
  <si>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</si>
  <si>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</si>
  <si>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</si>
  <si>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</si>
  <si>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</si>
  <si>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</si>
  <si>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</si>
  <si>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</si>
  <si>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</si>
  <si>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</si>
  <si>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</si>
  <si>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</si>
  <si>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</si>
  <si>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</si>
  <si>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</si>
  <si>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</si>
  <si>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</si>
  <si>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</si>
  <si>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</si>
  <si>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</si>
  <si>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</si>
  <si>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</si>
  <si>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</si>
  <si>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</si>
  <si>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</si>
  <si>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</si>
  <si>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</si>
  <si>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</si>
  <si>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</si>
  <si>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</si>
  <si>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</si>
  <si>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</si>
  <si>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</si>
  <si>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</si>
  <si>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</si>
  <si>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</si>
  <si>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</si>
  <si>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</si>
  <si>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</si>
  <si>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</si>
  <si>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</si>
  <si>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</si>
  <si>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</si>
  <si>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</si>
  <si>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</si>
  <si>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</si>
  <si>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</si>
  <si>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</si>
  <si>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</si>
  <si>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</si>
  <si>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</si>
  <si>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</si>
  <si>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</si>
  <si>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</si>
  <si>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</si>
  <si>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</si>
  <si>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</si>
  <si>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</si>
  <si>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</si>
  <si>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</si>
  <si>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</si>
  <si>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</si>
  <si>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</si>
  <si>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</si>
  <si>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</si>
  <si>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</si>
  <si>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</si>
  <si>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</si>
  <si>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</si>
  <si>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</si>
  <si>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</si>
  <si>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</si>
  <si>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</si>
  <si>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</si>
  <si>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</si>
  <si>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</si>
  <si>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</si>
  <si>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</si>
  <si>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</si>
  <si>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</si>
  <si>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</si>
  <si>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</si>
  <si>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</si>
  <si>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</si>
  <si>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</si>
  <si>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</si>
  <si>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</si>
  <si>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</si>
  <si>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</si>
  <si>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</si>
  <si>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</si>
  <si>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</si>
  <si>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</si>
  <si>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</si>
  <si>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</si>
  <si>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</si>
  <si>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</si>
  <si>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</si>
  <si>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</si>
  <si>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</si>
  <si>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</si>
  <si>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</si>
  <si>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</si>
  <si>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</si>
  <si>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</si>
  <si>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</si>
  <si>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</si>
  <si>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</si>
  <si>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</si>
  <si>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</si>
  <si>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</si>
  <si>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</si>
  <si>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</si>
  <si>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</si>
  <si>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</si>
  <si>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</si>
  <si>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</si>
  <si>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</si>
  <si>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</si>
  <si>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</si>
  <si>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</si>
  <si>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</si>
  <si>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</si>
  <si>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</si>
  <si>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</si>
  <si>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</si>
  <si>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</si>
  <si>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</si>
  <si>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</si>
  <si>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</si>
  <si>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</si>
  <si>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</si>
  <si>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</si>
  <si>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</si>
  <si>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</si>
  <si>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</si>
  <si>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</si>
  <si>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</si>
  <si>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</si>
  <si>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</si>
  <si>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</si>
  <si>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</si>
  <si>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</si>
  <si>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</si>
  <si>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</si>
  <si>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</si>
  <si>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</si>
  <si>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</si>
  <si>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</si>
  <si>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</si>
  <si>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</si>
  <si>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</si>
  <si>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</si>
  <si>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</si>
  <si>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</si>
  <si>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</si>
  <si>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</si>
  <si>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</si>
  <si>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</si>
  <si>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</si>
  <si>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</si>
  <si>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</si>
  <si>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</si>
  <si>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</si>
  <si>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</si>
  <si>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</si>
  <si>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</si>
  <si>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</si>
  <si>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</si>
  <si>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</si>
  <si>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</si>
  <si>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</si>
  <si>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</si>
  <si>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</si>
  <si>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</si>
  <si>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</si>
  <si>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</si>
  <si>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</si>
  <si>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</si>
  <si>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</si>
  <si>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</si>
  <si>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</si>
  <si>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</si>
  <si>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</si>
  <si>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</si>
  <si>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</si>
  <si>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</si>
  <si>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</si>
  <si>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</si>
  <si>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</si>
  <si>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</si>
  <si>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</si>
  <si>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</si>
  <si>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</si>
  <si>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</si>
  <si>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</si>
  <si>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</si>
  <si>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</si>
  <si>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</si>
  <si>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</si>
  <si>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</si>
  <si>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</si>
  <si>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</si>
  <si>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</si>
  <si>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</si>
  <si>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</si>
  <si>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</si>
  <si>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</si>
  <si>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</si>
  <si>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</si>
  <si>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</si>
  <si>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</si>
  <si>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</si>
  <si>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</si>
  <si>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</si>
  <si>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</si>
  <si>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</si>
  <si>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</si>
  <si>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</si>
  <si>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</si>
  <si>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</si>
  <si>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</si>
  <si>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</si>
  <si>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</si>
  <si>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</si>
  <si>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</si>
  <si>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</si>
  <si>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</si>
  <si>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</si>
  <si>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</si>
  <si>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</si>
  <si>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</si>
  <si>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</si>
  <si>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</si>
  <si>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</si>
  <si>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</si>
  <si>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</si>
  <si>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</si>
  <si>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</si>
  <si>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</si>
  <si>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</si>
  <si>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</si>
  <si>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</si>
  <si>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</si>
  <si>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</si>
  <si>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</si>
  <si>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</si>
  <si>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</si>
  <si>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</si>
  <si>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</si>
  <si>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</si>
  <si>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</si>
  <si>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</si>
  <si>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</si>
  <si>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</si>
  <si>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</si>
  <si>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</si>
  <si>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</si>
  <si>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</si>
  <si>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</si>
  <si>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</si>
  <si>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</si>
  <si>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</si>
  <si>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</si>
  <si>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</si>
  <si>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</si>
  <si>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</si>
  <si>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</si>
  <si>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</si>
  <si>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</si>
  <si>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</si>
  <si>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</si>
  <si>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</si>
  <si>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</si>
  <si>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</si>
  <si>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</si>
  <si>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</si>
  <si>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</si>
  <si>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</si>
  <si>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</si>
  <si>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</si>
  <si>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</si>
  <si>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</si>
  <si>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</si>
  <si>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</si>
  <si>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</si>
  <si>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</si>
  <si>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</si>
  <si>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</si>
  <si>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</si>
  <si>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</si>
  <si>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</si>
  <si>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</si>
  <si>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</si>
  <si>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</si>
  <si>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</si>
  <si>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</si>
  <si>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</si>
  <si>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</si>
  <si>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</si>
  <si>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</si>
  <si>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</si>
  <si>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</si>
  <si>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</si>
  <si>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</si>
  <si>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</si>
  <si>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</si>
  <si>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</si>
  <si>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</si>
  <si>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</si>
  <si>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</si>
  <si>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</si>
  <si>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</si>
  <si>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</si>
  <si>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</si>
  <si>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</si>
  <si>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</si>
  <si>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</si>
  <si>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</si>
  <si>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</si>
  <si>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</si>
  <si>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</si>
  <si>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</si>
  <si>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</si>
  <si>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</si>
  <si>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</si>
  <si>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</si>
  <si>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</si>
  <si>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</si>
  <si>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</si>
  <si>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</si>
  <si>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</si>
  <si>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</si>
  <si>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</si>
  <si>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</si>
  <si>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</si>
  <si>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</si>
  <si>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</si>
  <si>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</si>
  <si>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</si>
  <si>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</si>
  <si>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</si>
  <si>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</si>
  <si>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</si>
  <si>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</si>
  <si>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</si>
  <si>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</si>
  <si>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</si>
  <si>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</si>
  <si>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</si>
  <si>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</si>
  <si>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</si>
  <si>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</si>
  <si>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</si>
  <si>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</si>
  <si>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</si>
  <si>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</si>
  <si>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</si>
  <si>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</si>
  <si>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</si>
  <si>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</si>
  <si>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</si>
  <si>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</si>
  <si>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</si>
  <si>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</si>
  <si>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</si>
  <si>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</si>
  <si>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</si>
  <si>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</si>
  <si>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</si>
  <si>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</si>
  <si>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</si>
  <si>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</si>
  <si>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</si>
  <si>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</si>
  <si>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</si>
  <si>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</si>
  <si>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</si>
  <si>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</si>
  <si>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</si>
  <si>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</si>
  <si>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</si>
  <si>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</si>
  <si>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</si>
  <si>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</si>
  <si>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</si>
  <si>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</si>
  <si>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</si>
  <si>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</si>
  <si>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</si>
  <si>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</si>
  <si>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</si>
  <si>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</si>
  <si>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</si>
  <si>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</si>
  <si>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</si>
  <si>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</si>
  <si>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</si>
  <si>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</si>
  <si>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</si>
  <si>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</si>
  <si>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</si>
  <si>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</si>
  <si>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</si>
  <si>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</si>
  <si>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</si>
  <si>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</si>
  <si>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</si>
  <si>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</si>
  <si>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</si>
  <si>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</si>
  <si>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</si>
  <si>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</si>
  <si>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</si>
  <si>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</si>
  <si>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</si>
  <si>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</si>
  <si>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</si>
  <si>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</si>
  <si>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</si>
  <si>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</si>
  <si>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</si>
  <si>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</si>
  <si>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</si>
  <si>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</si>
  <si>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</si>
  <si>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</si>
  <si>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</si>
  <si>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</si>
  <si>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</si>
  <si>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</si>
  <si>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</si>
  <si>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</si>
  <si>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</si>
  <si>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</si>
  <si>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</si>
  <si>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</si>
  <si>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</si>
  <si>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</si>
  <si>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</si>
  <si>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</si>
  <si>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</si>
  <si>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</si>
  <si>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</si>
  <si>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</si>
  <si>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</si>
  <si>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</si>
  <si>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</si>
  <si>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</si>
  <si>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</si>
  <si>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</si>
  <si>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</si>
  <si>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</si>
  <si>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</si>
  <si>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</si>
  <si>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</si>
  <si>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</si>
  <si>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</si>
  <si>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</si>
  <si>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</si>
  <si>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</si>
  <si>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</si>
  <si>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</si>
  <si>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</si>
  <si>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</si>
  <si>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</si>
  <si>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</si>
  <si>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</si>
  <si>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</si>
  <si>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</si>
  <si>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</si>
  <si>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</si>
  <si>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</si>
  <si>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</si>
  <si>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</si>
  <si>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</si>
  <si>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</si>
  <si>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</si>
  <si>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</si>
  <si>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</si>
  <si>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</si>
  <si>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</si>
  <si>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</si>
  <si>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</si>
  <si>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</si>
  <si>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</si>
  <si>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</si>
  <si>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</si>
  <si>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</si>
  <si>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</si>
  <si>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</si>
  <si>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</si>
  <si>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</si>
  <si>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</si>
  <si>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</si>
  <si>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</si>
  <si>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</si>
  <si>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</si>
  <si>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</si>
  <si>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</si>
  <si>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</si>
  <si>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</si>
  <si>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</si>
  <si>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</si>
  <si>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</si>
  <si>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</si>
  <si>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</si>
  <si>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</si>
  <si>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</si>
  <si>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</si>
  <si>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</si>
  <si>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</si>
  <si>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</si>
  <si>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</si>
  <si>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</si>
  <si>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</si>
  <si>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</si>
  <si>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</si>
  <si>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</si>
  <si>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</si>
  <si>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</si>
  <si>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</si>
  <si>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</si>
  <si>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</si>
  <si>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</si>
  <si>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</si>
  <si>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</si>
  <si>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</si>
  <si>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</si>
  <si>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</si>
  <si>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</si>
  <si>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</si>
  <si>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</si>
  <si>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</si>
  <si>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</si>
  <si>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</si>
  <si>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</si>
  <si>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</si>
  <si>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</si>
  <si>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</si>
  <si>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</si>
  <si>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</si>
  <si>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</si>
  <si>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</si>
  <si>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</si>
  <si>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</si>
  <si>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</si>
  <si>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</si>
  <si>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</si>
  <si>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</si>
  <si>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</si>
  <si>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</si>
  <si>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</si>
  <si>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</si>
  <si>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</si>
  <si>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</si>
  <si>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</si>
  <si>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</si>
  <si>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</si>
  <si>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</si>
  <si>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</si>
  <si>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</si>
  <si>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</si>
  <si>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</si>
  <si>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</si>
  <si>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</si>
  <si>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</si>
  <si>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</si>
  <si>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</si>
  <si>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</si>
  <si>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</si>
  <si>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</si>
  <si>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</si>
  <si>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</si>
  <si>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</si>
  <si>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</si>
  <si>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</si>
  <si>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</si>
  <si>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</si>
  <si>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</si>
  <si>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</si>
  <si>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</si>
  <si>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</si>
  <si>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</si>
  <si>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</si>
  <si>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</si>
  <si>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</si>
  <si>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</si>
  <si>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</si>
  <si>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</si>
  <si>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</si>
  <si>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</si>
  <si>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</si>
  <si>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</si>
  <si>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</si>
  <si>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</si>
  <si>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</si>
  <si>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</si>
  <si>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</si>
  <si>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</si>
  <si>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</si>
  <si>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</si>
  <si>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</si>
  <si>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</si>
  <si>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</si>
  <si>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</si>
  <si>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</si>
  <si>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</si>
  <si>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</si>
  <si>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</si>
  <si>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</si>
  <si>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</si>
  <si>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</si>
  <si>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</si>
  <si>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</si>
  <si>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</si>
  <si>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</si>
  <si>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</si>
  <si>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</si>
  <si>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</si>
  <si>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</si>
  <si>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</si>
  <si>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</si>
  <si>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</si>
  <si>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</si>
  <si>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</si>
  <si>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</si>
  <si>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</si>
  <si>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</si>
  <si>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</si>
  <si>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</si>
  <si>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</si>
  <si>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</si>
  <si>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</si>
  <si>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</si>
  <si>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</si>
  <si>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</si>
  <si>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</si>
  <si>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</si>
  <si>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</si>
  <si>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</si>
  <si>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</si>
  <si>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</si>
  <si>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</si>
  <si>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</si>
  <si>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</si>
  <si>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</si>
  <si>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</si>
  <si>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</si>
  <si>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</si>
  <si>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</si>
  <si>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</si>
  <si>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</si>
  <si>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</si>
  <si>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</si>
  <si>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</si>
  <si>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</si>
  <si>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</si>
  <si>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</si>
  <si>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</si>
  <si>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</si>
  <si>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</si>
  <si>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</si>
  <si>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</si>
  <si>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</si>
  <si>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</si>
  <si>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</si>
  <si>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</si>
  <si>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</si>
  <si>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</si>
  <si>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</si>
  <si>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</si>
  <si>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</si>
  <si>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</si>
  <si>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</si>
  <si>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</si>
  <si>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</si>
  <si>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</si>
  <si>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</si>
  <si>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</si>
  <si>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</si>
  <si>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</si>
  <si>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</si>
  <si>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</si>
  <si>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</si>
  <si>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</si>
  <si>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</si>
  <si>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</si>
  <si>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</si>
  <si>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</si>
  <si>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</si>
  <si>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</si>
  <si>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</si>
  <si>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</si>
  <si>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</si>
  <si>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</si>
  <si>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</si>
  <si>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</si>
  <si>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</si>
  <si>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</si>
  <si>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</si>
  <si>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</si>
  <si>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</si>
  <si>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</si>
  <si>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</si>
  <si>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</si>
  <si>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</si>
  <si>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</si>
  <si>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</si>
  <si>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</si>
  <si>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</si>
  <si>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</si>
  <si>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</si>
  <si>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</si>
  <si>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</si>
  <si>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</si>
  <si>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</si>
  <si>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</si>
  <si>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</si>
  <si>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</si>
  <si>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</si>
  <si>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</si>
  <si>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</si>
  <si>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</si>
  <si>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</si>
  <si>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</si>
  <si>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</si>
  <si>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</si>
  <si>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</si>
  <si>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</si>
  <si>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</si>
  <si>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</si>
  <si>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</si>
  <si>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</si>
  <si>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</si>
  <si>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</si>
  <si>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</si>
  <si>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</si>
  <si>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</si>
  <si>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</si>
  <si>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</si>
  <si>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</si>
  <si>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</si>
  <si>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</si>
  <si>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</si>
  <si>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</si>
  <si>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</si>
  <si>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</si>
  <si>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</si>
  <si>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</si>
  <si>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</si>
  <si>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</si>
  <si>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</si>
  <si>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</si>
  <si>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</si>
  <si>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</si>
  <si>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</si>
  <si>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</si>
  <si>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</si>
  <si>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</si>
  <si>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</si>
  <si>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</si>
  <si>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</si>
  <si>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</si>
  <si>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</si>
  <si>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</si>
  <si>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</si>
  <si>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</si>
  <si>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</si>
  <si>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</si>
  <si>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</si>
  <si>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</si>
  <si>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</si>
  <si>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</si>
  <si>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</si>
  <si>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</si>
  <si>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</si>
  <si>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</si>
  <si>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</si>
  <si>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</si>
  <si>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</si>
  <si>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</si>
  <si>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</si>
  <si>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</si>
  <si>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</si>
  <si>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</si>
  <si>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</si>
  <si>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</si>
  <si>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</si>
  <si>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</si>
  <si>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</si>
  <si>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</si>
  <si>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</si>
  <si>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</si>
  <si>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</si>
  <si>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</si>
  <si>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</si>
  <si>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</si>
  <si>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</si>
  <si>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</si>
  <si>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</si>
  <si>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</si>
  <si>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</si>
  <si>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</si>
  <si>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</si>
  <si>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</si>
  <si>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</si>
  <si>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</si>
  <si>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</si>
  <si>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</si>
  <si>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</si>
  <si>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</si>
  <si>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</si>
  <si>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</si>
  <si>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</si>
  <si>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</si>
  <si>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</si>
  <si>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</si>
  <si>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</si>
  <si>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</si>
  <si>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</si>
  <si>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</si>
  <si>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</si>
  <si>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</si>
  <si>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</si>
  <si>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</si>
  <si>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</si>
  <si>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</si>
  <si>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</si>
  <si>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</si>
  <si>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</si>
  <si>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</si>
  <si>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</si>
  <si>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</si>
  <si>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</si>
  <si>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</si>
  <si>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</si>
  <si>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</si>
  <si>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</si>
  <si>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</si>
  <si>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</si>
  <si>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</si>
  <si>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</si>
  <si>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</si>
  <si>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</si>
  <si>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</si>
  <si>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</si>
  <si>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</si>
  <si>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</si>
  <si>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</si>
  <si>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</si>
  <si>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</si>
  <si>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</si>
  <si>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</si>
  <si>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</si>
  <si>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</si>
  <si>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</si>
  <si>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</si>
  <si>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</si>
  <si>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</si>
  <si>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</si>
  <si>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</si>
  <si>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</si>
  <si>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</si>
  <si>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</si>
  <si>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</si>
  <si>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</si>
  <si>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</si>
  <si>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</si>
  <si>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</si>
  <si>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</si>
  <si>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</si>
  <si>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</si>
  <si>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</si>
  <si>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</si>
  <si>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</si>
  <si>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</si>
  <si>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</si>
  <si>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</si>
  <si>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</si>
  <si>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</si>
  <si>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</si>
  <si>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</si>
  <si>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</si>
  <si>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</si>
  <si>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</si>
  <si>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</si>
  <si>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</si>
  <si>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</si>
  <si>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</si>
  <si>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</si>
  <si>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</si>
  <si>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</si>
  <si>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</si>
  <si>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</si>
  <si>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</si>
  <si>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</si>
  <si>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</si>
  <si>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</si>
  <si>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</si>
  <si>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</si>
  <si>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</si>
  <si>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</si>
  <si>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</si>
  <si>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</si>
  <si>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</si>
  <si>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</si>
  <si>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</si>
  <si>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</si>
  <si>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</si>
  <si>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</si>
  <si>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</si>
  <si>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</si>
  <si>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</si>
  <si>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</si>
  <si>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</si>
  <si>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</si>
  <si>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</si>
  <si>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</si>
  <si>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</si>
  <si>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</si>
  <si>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</si>
  <si>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</si>
  <si>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</si>
  <si>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</si>
  <si>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</si>
  <si>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</si>
  <si>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</si>
  <si>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</si>
  <si>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</si>
  <si>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</si>
  <si>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</si>
  <si>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</si>
  <si>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</si>
  <si>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</si>
  <si>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</si>
  <si>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</si>
  <si>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</si>
  <si>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</si>
  <si>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</si>
  <si>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</si>
  <si>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</si>
  <si>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</si>
  <si>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</si>
  <si>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</si>
  <si>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</si>
  <si>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</si>
  <si>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</si>
  <si>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</si>
  <si>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</si>
  <si>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</si>
  <si>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</si>
  <si>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</si>
  <si>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</si>
  <si>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</si>
  <si>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</si>
  <si>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</si>
  <si>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</si>
  <si>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</si>
  <si>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</si>
  <si>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</si>
  <si>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</si>
  <si>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</si>
  <si>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</si>
  <si>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</si>
  <si>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</si>
  <si>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</si>
  <si>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</si>
  <si>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</si>
  <si>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</si>
  <si>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</si>
  <si>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</si>
  <si>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</si>
  <si>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</si>
  <si>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</si>
  <si>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</si>
  <si>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</si>
  <si>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</si>
  <si>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</si>
  <si>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</si>
  <si>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</si>
  <si>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</si>
  <si>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</si>
  <si>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</si>
  <si>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</si>
  <si>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</si>
  <si>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</si>
  <si>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</si>
  <si>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</si>
  <si>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</si>
  <si>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</si>
  <si>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</si>
  <si>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</si>
  <si>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</si>
  <si>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</si>
  <si>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</si>
  <si>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</si>
  <si>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</si>
  <si>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</si>
  <si>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</si>
  <si>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</si>
  <si>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</si>
  <si>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</si>
  <si>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</si>
  <si>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</si>
  <si>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</si>
  <si>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</si>
  <si>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</si>
  <si>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</si>
  <si>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</si>
  <si>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</si>
  <si>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</si>
  <si>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</si>
  <si>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</si>
  <si>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</si>
  <si>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</si>
  <si>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</si>
  <si>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</si>
  <si>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</si>
  <si>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</si>
  <si>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</si>
  <si>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</si>
  <si>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</si>
  <si>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</si>
  <si>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</si>
  <si>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</si>
  <si>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</si>
  <si>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</si>
  <si>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</si>
  <si>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</si>
  <si>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</si>
  <si>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</si>
  <si>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</si>
  <si>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</si>
  <si>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</si>
  <si>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</si>
  <si>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</si>
  <si>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</si>
  <si>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</si>
  <si>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</si>
  <si>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</si>
  <si>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</si>
  <si>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</si>
  <si>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</si>
  <si>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</si>
  <si>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</si>
  <si>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</si>
  <si>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</si>
  <si>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</si>
  <si>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</si>
  <si>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</si>
  <si>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</si>
  <si>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</si>
  <si>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</si>
  <si>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</si>
  <si>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</si>
  <si>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</si>
  <si>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</si>
  <si>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</si>
  <si>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</si>
  <si>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</si>
  <si>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</si>
  <si>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</si>
  <si>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</si>
  <si>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</si>
  <si>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</si>
  <si>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</si>
  <si>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</si>
  <si>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</si>
  <si>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</si>
  <si>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</si>
  <si>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</si>
  <si>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</si>
  <si>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</si>
  <si>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</si>
  <si>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</si>
  <si>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</si>
  <si>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</si>
  <si>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</si>
  <si>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</si>
  <si>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</si>
  <si>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</si>
  <si>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</si>
  <si>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</si>
  <si>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</si>
  <si>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</si>
  <si>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</si>
  <si>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</si>
  <si>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</si>
  <si>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</si>
  <si>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</si>
  <si>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</si>
  <si>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</si>
  <si>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</si>
  <si>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</si>
  <si>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</si>
  <si>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</si>
  <si>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</si>
  <si>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</si>
  <si>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</si>
  <si>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</si>
  <si>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</si>
  <si>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</si>
  <si>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</si>
  <si>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</si>
  <si>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</si>
  <si>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</si>
  <si>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</si>
  <si>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</si>
  <si>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</si>
  <si>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</si>
  <si>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</si>
  <si>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</si>
  <si>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</si>
  <si>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</si>
  <si>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</si>
  <si>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</si>
  <si>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</si>
  <si>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</si>
  <si>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</si>
  <si>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</si>
  <si>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</si>
  <si>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</si>
  <si>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</si>
  <si>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</si>
  <si>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</si>
  <si>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</si>
  <si>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</si>
  <si>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</si>
  <si>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</si>
  <si>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</si>
  <si>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</si>
  <si>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</si>
  <si>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</si>
  <si>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</si>
  <si>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</si>
  <si>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</si>
  <si>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</si>
  <si>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</si>
  <si>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</si>
  <si>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</si>
  <si>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</si>
  <si>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</si>
  <si>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</si>
  <si>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</si>
  <si>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</si>
  <si>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</si>
  <si>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</si>
  <si>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</si>
  <si>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</si>
  <si>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</si>
  <si>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</si>
  <si>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</si>
  <si>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</si>
  <si>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</si>
  <si>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</si>
  <si>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</si>
  <si>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</si>
  <si>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</si>
  <si>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</si>
  <si>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</si>
  <si>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</si>
  <si>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</si>
  <si>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</si>
  <si>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</si>
  <si>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</si>
  <si>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</si>
  <si>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</si>
  <si>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</si>
  <si>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</si>
  <si>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</si>
  <si>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</si>
  <si>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</si>
  <si>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</si>
  <si>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</si>
  <si>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</si>
  <si>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</si>
  <si>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</si>
  <si>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</si>
  <si>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</si>
  <si>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</si>
  <si>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</si>
  <si>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</si>
  <si>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</si>
  <si>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</si>
  <si>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</si>
  <si>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</si>
  <si>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</si>
  <si>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</si>
  <si>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</si>
  <si>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</si>
  <si>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</si>
  <si>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</si>
  <si>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</si>
  <si>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</si>
  <si>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</si>
  <si>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</si>
  <si>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</si>
  <si>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</si>
  <si>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</si>
  <si>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</si>
  <si>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</si>
  <si>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</si>
  <si>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</si>
  <si>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</si>
  <si>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</si>
  <si>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</si>
  <si>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</si>
  <si>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</si>
  <si>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</si>
  <si>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</si>
  <si>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</si>
  <si>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</si>
  <si>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</si>
  <si>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</si>
  <si>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</si>
  <si>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</si>
  <si>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</si>
  <si>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</si>
  <si>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</si>
  <si>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</si>
  <si>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</si>
  <si>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</si>
  <si>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</si>
  <si>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</si>
  <si>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</si>
  <si>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</si>
  <si>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</si>
  <si>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</si>
  <si>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</si>
  <si>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</si>
  <si>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</si>
  <si>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</si>
  <si>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</si>
  <si>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</si>
  <si>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</si>
  <si>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</si>
  <si>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</si>
  <si>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</si>
  <si>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</si>
  <si>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</si>
  <si>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</si>
  <si>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</si>
  <si>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</si>
  <si>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</si>
  <si>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</si>
  <si>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</si>
  <si>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</si>
  <si>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</si>
  <si>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</si>
  <si>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</si>
  <si>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</si>
  <si>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</si>
  <si>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</si>
  <si>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</si>
  <si>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</si>
  <si>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</si>
  <si>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</si>
  <si>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</si>
  <si>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</si>
  <si>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</si>
  <si>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</si>
  <si>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</si>
  <si>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</si>
  <si>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</si>
  <si>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</si>
  <si>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</si>
  <si>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</si>
  <si>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</si>
  <si>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</si>
  <si>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</si>
  <si>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</si>
  <si>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</si>
  <si>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</si>
  <si>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</si>
  <si>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</si>
  <si>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</si>
  <si>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</si>
  <si>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</si>
  <si>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</si>
  <si>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</si>
  <si>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</si>
  <si>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</si>
  <si>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</si>
  <si>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</si>
  <si>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</si>
  <si>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</si>
  <si>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</si>
  <si>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</si>
  <si>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</si>
  <si>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</si>
  <si>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</si>
  <si>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</si>
  <si>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</si>
  <si>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</si>
  <si>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</si>
  <si>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</si>
  <si>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</si>
  <si>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</si>
  <si>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</si>
  <si>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</si>
  <si>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</si>
  <si>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</si>
  <si>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</si>
  <si>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</si>
  <si>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</si>
  <si>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</si>
  <si>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</si>
  <si>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</si>
  <si>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</si>
  <si>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</si>
  <si>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</si>
  <si>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</si>
  <si>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</si>
  <si>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</si>
  <si>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</si>
  <si>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</si>
  <si>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</si>
  <si>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</si>
  <si>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</si>
  <si>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</si>
  <si>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</si>
  <si>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</si>
  <si>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</si>
  <si>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</si>
  <si>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</si>
  <si>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</si>
  <si>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</si>
  <si>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</si>
  <si>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</si>
  <si>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</si>
  <si>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</si>
  <si>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</si>
  <si>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</si>
  <si>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</si>
  <si>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</si>
  <si>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</si>
  <si>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</si>
  <si>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</si>
  <si>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</si>
  <si>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</si>
  <si>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</si>
  <si>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</si>
  <si>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</si>
  <si>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</si>
  <si>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</si>
  <si>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</si>
  <si>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</si>
  <si>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</si>
  <si>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</si>
  <si>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</si>
  <si>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</si>
  <si>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</si>
  <si>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</si>
  <si>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</si>
  <si>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</si>
  <si>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</si>
  <si>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</si>
  <si>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</si>
  <si>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</si>
  <si>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</si>
  <si>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</si>
  <si>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</si>
  <si>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</si>
  <si>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</si>
  <si>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</si>
  <si>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</si>
  <si>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</si>
  <si>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</si>
  <si>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</si>
  <si>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</si>
  <si>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</si>
  <si>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</si>
  <si>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</si>
  <si>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</si>
  <si>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</si>
  <si>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</si>
  <si>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</si>
  <si>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</si>
  <si>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</si>
  <si>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</si>
  <si>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</si>
  <si>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</si>
  <si>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</si>
  <si>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</si>
  <si>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</si>
  <si>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</si>
  <si>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</si>
  <si>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</si>
  <si>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</si>
  <si>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</si>
  <si>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</si>
  <si>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</si>
  <si>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</si>
  <si>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</si>
  <si>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</si>
  <si>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</si>
  <si>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</si>
  <si>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</si>
  <si>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</si>
  <si>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</si>
  <si>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</si>
  <si>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</si>
  <si>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</si>
  <si>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</si>
  <si>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</si>
  <si>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</si>
  <si>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</si>
  <si>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</si>
  <si>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</si>
  <si>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</si>
  <si>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</si>
  <si>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</si>
  <si>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</si>
  <si>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</si>
  <si>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</si>
  <si>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</si>
  <si>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</si>
  <si>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</si>
  <si>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</si>
  <si>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</si>
  <si>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</si>
  <si>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</si>
  <si>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</si>
  <si>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</si>
  <si>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</si>
  <si>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</si>
  <si>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</si>
  <si>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</si>
  <si>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</si>
  <si>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</si>
  <si>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</si>
  <si>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</si>
  <si>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</si>
  <si>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</si>
  <si>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</si>
  <si>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</si>
  <si>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</si>
  <si>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</si>
  <si>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</si>
  <si>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</si>
  <si>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</si>
  <si>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</si>
  <si>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</si>
  <si>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</si>
  <si>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</si>
  <si>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</si>
  <si>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</si>
  <si>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</si>
  <si>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</si>
  <si>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</si>
  <si>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</si>
  <si>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</si>
  <si>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</si>
  <si>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</si>
  <si>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</si>
  <si>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</si>
  <si>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</si>
  <si>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</si>
  <si>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</si>
  <si>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</si>
  <si>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</si>
  <si>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</si>
  <si>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</si>
  <si>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</si>
  <si>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</si>
  <si>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</si>
  <si>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</si>
  <si>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</si>
  <si>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</si>
  <si>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</si>
  <si>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</si>
  <si>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</si>
  <si>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</si>
  <si>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</si>
  <si>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</si>
  <si>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</si>
  <si>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</si>
  <si>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</si>
  <si>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</si>
  <si>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</si>
  <si>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</si>
  <si>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</si>
  <si>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</si>
  <si>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</si>
  <si>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</si>
  <si>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</si>
  <si>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</si>
  <si>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</si>
  <si>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</si>
  <si>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</si>
  <si>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</si>
  <si>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</si>
  <si>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</si>
  <si>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</si>
  <si>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</si>
  <si>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</si>
  <si>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</si>
  <si>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</si>
  <si>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</si>
  <si>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</si>
  <si>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</si>
  <si>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</si>
  <si>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</si>
  <si>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</si>
  <si>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</si>
  <si>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</si>
  <si>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</si>
  <si>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</si>
  <si>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</si>
  <si>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</si>
  <si>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</si>
  <si>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</si>
  <si>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</si>
  <si>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</si>
  <si>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</si>
  <si>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</si>
  <si>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</si>
  <si>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</si>
  <si>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</si>
  <si>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</si>
  <si>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</si>
  <si>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</si>
  <si>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</si>
  <si>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</si>
  <si>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</si>
  <si>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</si>
  <si>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</si>
  <si>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</si>
  <si>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</si>
  <si>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</si>
  <si>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</si>
  <si>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</si>
  <si>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</si>
  <si>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</si>
  <si>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</si>
  <si>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</si>
  <si>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</si>
  <si>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</si>
  <si>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</si>
  <si>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</si>
  <si>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</si>
  <si>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</si>
  <si>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</si>
  <si>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</si>
  <si>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</si>
  <si>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</si>
  <si>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</si>
  <si>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</si>
  <si>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</si>
  <si>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</si>
  <si>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</si>
  <si>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</si>
  <si>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</si>
  <si>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</si>
  <si>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</si>
  <si>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</si>
  <si>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</si>
  <si>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</si>
  <si>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</si>
  <si>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</si>
  <si>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</si>
  <si>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</si>
  <si>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</si>
  <si>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</si>
  <si>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</si>
  <si>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</si>
  <si>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</si>
  <si>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</si>
  <si>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</si>
  <si>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</si>
  <si>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</si>
  <si>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</si>
  <si>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</si>
  <si>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</si>
  <si>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</si>
  <si>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</si>
  <si>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</si>
  <si>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</si>
  <si>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</si>
  <si>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</si>
  <si>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</si>
  <si>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</si>
  <si>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</si>
  <si>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</si>
  <si>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</si>
  <si>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</si>
  <si>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</si>
  <si>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</si>
  <si>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</si>
  <si>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</si>
  <si>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</si>
  <si>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</si>
  <si>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</si>
  <si>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</si>
  <si>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</si>
  <si>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</si>
  <si>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</si>
  <si>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</si>
  <si>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</si>
  <si>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</si>
  <si>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</si>
  <si>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</si>
  <si>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</si>
  <si>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</si>
  <si>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</si>
  <si>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</si>
  <si>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</si>
  <si>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</si>
  <si>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</si>
  <si>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</si>
  <si>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</si>
  <si>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</si>
  <si>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</si>
  <si>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</si>
  <si>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</si>
  <si>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</si>
  <si>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</si>
  <si>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</si>
  <si>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</si>
  <si>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</si>
  <si>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</si>
  <si>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</si>
  <si>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</si>
  <si>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</si>
  <si>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</si>
  <si>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</si>
  <si>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</si>
  <si>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</si>
  <si>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</si>
  <si>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</si>
  <si>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</si>
  <si>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</si>
  <si>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</si>
  <si>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</si>
  <si>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</si>
  <si>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</si>
  <si>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</si>
  <si>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</si>
  <si>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</si>
  <si>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</si>
  <si>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</si>
  <si>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</si>
  <si>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</si>
  <si>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</si>
  <si>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</si>
  <si>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</si>
  <si>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</si>
  <si>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</si>
  <si>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</si>
  <si>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</si>
  <si>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</si>
  <si>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</si>
  <si>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</si>
  <si>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</si>
  <si>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</si>
  <si>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</si>
  <si>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</si>
  <si>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</si>
  <si>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</si>
  <si>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</si>
  <si>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</si>
  <si>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</si>
  <si>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</si>
  <si>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</si>
  <si>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</si>
  <si>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</si>
  <si>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</si>
  <si>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</si>
  <si>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</si>
  <si>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</si>
  <si>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</si>
  <si>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</si>
  <si>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</si>
  <si>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</si>
  <si>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</si>
  <si>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</si>
  <si>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</si>
  <si>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</si>
  <si>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</si>
  <si>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</si>
  <si>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</si>
  <si>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</si>
  <si>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</si>
  <si>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</si>
  <si>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</si>
  <si>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</si>
  <si>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</si>
  <si>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</si>
  <si>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</si>
  <si>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</si>
  <si>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</si>
  <si>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</si>
  <si>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</si>
  <si>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</si>
  <si>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</si>
  <si>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</si>
  <si>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</si>
  <si>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</si>
  <si>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</si>
  <si>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</si>
  <si>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</si>
  <si>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</si>
  <si>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</si>
  <si>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</si>
  <si>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</si>
  <si>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</si>
  <si>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</si>
  <si>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</si>
  <si>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</si>
  <si>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</si>
  <si>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</si>
  <si>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</si>
  <si>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</si>
  <si>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</si>
  <si>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</si>
  <si>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</si>
  <si>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</si>
  <si>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</si>
  <si>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</si>
  <si>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</si>
  <si>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</si>
  <si>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</si>
  <si>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</si>
  <si>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</si>
  <si>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</si>
  <si>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</si>
  <si>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</si>
  <si>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</si>
  <si>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</si>
  <si>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</si>
  <si>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</si>
  <si>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</si>
  <si>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</si>
  <si>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</si>
  <si>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</si>
  <si>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</si>
  <si>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</si>
  <si>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</si>
  <si>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</si>
  <si>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</si>
  <si>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</si>
  <si>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</si>
  <si>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</si>
  <si>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</si>
  <si>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</si>
  <si>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</si>
  <si>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</si>
  <si>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</si>
  <si>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</si>
  <si>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</si>
  <si>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</si>
  <si>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</si>
  <si>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</si>
  <si>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</si>
  <si>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</si>
  <si>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</si>
  <si>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</si>
  <si>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</si>
  <si>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</si>
  <si>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</si>
  <si>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</si>
  <si>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</si>
  <si>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</si>
  <si>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</si>
  <si>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</si>
  <si>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</si>
  <si>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</si>
  <si>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</si>
  <si>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</si>
  <si>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</si>
  <si>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</si>
  <si>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</si>
  <si>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</si>
  <si>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</si>
  <si>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</si>
  <si>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</si>
  <si>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</si>
  <si>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</si>
  <si>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</si>
  <si>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</si>
  <si>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</si>
  <si>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</si>
  <si>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</si>
  <si>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</si>
  <si>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</si>
  <si>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</si>
  <si>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</si>
  <si>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</si>
  <si>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</si>
  <si>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</si>
  <si>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</si>
  <si>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</si>
  <si>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</si>
  <si>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</si>
  <si>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</si>
  <si>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</si>
  <si>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</si>
  <si>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</si>
  <si>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</si>
  <si>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</si>
  <si>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</si>
  <si>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</si>
  <si>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</si>
  <si>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</si>
  <si>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</si>
  <si>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</si>
  <si>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</si>
  <si>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</si>
  <si>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</si>
  <si>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</si>
  <si>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</si>
  <si>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</si>
  <si>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</si>
  <si>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</si>
  <si>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</si>
  <si>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</si>
  <si>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</si>
  <si>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</si>
  <si>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</si>
  <si>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</si>
  <si>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</si>
  <si>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</si>
  <si>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</si>
  <si>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</si>
  <si>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</si>
  <si>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</si>
  <si>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</si>
  <si>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</si>
  <si>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</si>
  <si>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</si>
  <si>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</si>
  <si>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</si>
  <si>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</si>
  <si>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</si>
  <si>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</si>
  <si>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</si>
  <si>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</si>
  <si>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</si>
  <si>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</si>
  <si>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</si>
  <si>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</si>
  <si>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</si>
  <si>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</si>
  <si>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</si>
  <si>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</si>
  <si>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</si>
  <si>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</si>
  <si>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</si>
  <si>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</si>
  <si>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</si>
  <si>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</si>
  <si>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</si>
  <si>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</si>
  <si>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</si>
  <si>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</si>
  <si>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</si>
  <si>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</si>
  <si>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</si>
  <si>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</si>
  <si>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</si>
  <si>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</si>
  <si>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</si>
  <si>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</si>
  <si>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</si>
  <si>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</si>
  <si>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</si>
  <si>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</si>
  <si>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</si>
  <si>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</si>
  <si>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</si>
  <si>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</si>
  <si>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</si>
  <si>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</si>
  <si>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</si>
  <si>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</si>
  <si>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</si>
  <si>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</si>
  <si>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</si>
  <si>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</si>
  <si>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</si>
  <si>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</si>
  <si>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</si>
  <si>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</si>
  <si>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</si>
  <si>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</si>
  <si>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</si>
  <si>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</si>
  <si>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</si>
  <si>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</si>
  <si>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</si>
  <si>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</si>
  <si>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</si>
  <si>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</si>
  <si>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</si>
  <si>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</si>
  <si>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</si>
  <si>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</si>
  <si>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</si>
  <si>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</si>
  <si>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</si>
  <si>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</si>
  <si>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</si>
  <si>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</si>
  <si>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</si>
  <si>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</si>
  <si>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</si>
  <si>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</si>
  <si>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</si>
  <si>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</si>
  <si>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</si>
  <si>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</si>
  <si>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</si>
  <si>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</si>
  <si>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</si>
  <si>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</si>
  <si>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</si>
  <si>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</si>
  <si>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</si>
  <si>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</si>
  <si>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</si>
  <si>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</si>
  <si>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</si>
  <si>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</si>
  <si>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</si>
  <si>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</si>
  <si>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</si>
  <si>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</si>
  <si>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</si>
  <si>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</si>
  <si>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</si>
  <si>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</si>
  <si>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</si>
  <si>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</si>
  <si>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</si>
  <si>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</si>
  <si>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</si>
  <si>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</si>
  <si>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</si>
  <si>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</si>
  <si>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</si>
  <si>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</si>
  <si>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</si>
  <si>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</si>
  <si>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</si>
  <si>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</si>
  <si>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</si>
  <si>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</si>
  <si>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</si>
  <si>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</si>
  <si>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</si>
  <si>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</si>
  <si>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</si>
  <si>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</si>
  <si>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</si>
  <si>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</si>
  <si>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</si>
  <si>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</si>
  <si>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</si>
  <si>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</si>
  <si>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</si>
  <si>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</si>
  <si>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</si>
  <si>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</si>
  <si>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</si>
  <si>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</si>
  <si>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</si>
  <si>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</si>
  <si>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</si>
  <si>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</si>
  <si>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</si>
  <si>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</si>
  <si>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</si>
  <si>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</si>
  <si>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</si>
  <si>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</si>
  <si>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</si>
  <si>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</si>
  <si>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</si>
  <si>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</si>
  <si>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</si>
  <si>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</si>
  <si>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</si>
  <si>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</si>
  <si>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</si>
  <si>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</si>
  <si>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</si>
  <si>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</si>
  <si>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</si>
  <si>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</si>
  <si>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</si>
  <si>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</si>
  <si>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</si>
  <si>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</si>
  <si>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</si>
  <si>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</si>
  <si>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</si>
  <si>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</si>
  <si>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</si>
  <si>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</si>
  <si>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</si>
  <si>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</si>
  <si>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</si>
  <si>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</si>
  <si>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</si>
  <si>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</si>
  <si>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</si>
  <si>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</si>
  <si>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</si>
  <si>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</si>
  <si>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</si>
  <si>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</si>
  <si>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</si>
  <si>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</si>
  <si>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</si>
  <si>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</si>
  <si>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</si>
  <si>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</si>
  <si>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</si>
  <si>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</si>
  <si>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</si>
  <si>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</si>
  <si>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</si>
  <si>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</si>
  <si>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</si>
  <si>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</si>
  <si>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</si>
  <si>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</si>
  <si>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</si>
  <si>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</si>
  <si>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</si>
  <si>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</si>
  <si>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</si>
  <si>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</si>
  <si>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</si>
  <si>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</si>
  <si>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</si>
  <si>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</si>
  <si>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</si>
  <si>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</si>
  <si>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</si>
  <si>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</si>
  <si>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</si>
  <si>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</si>
  <si>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</si>
  <si>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</si>
  <si>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</si>
  <si>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</si>
  <si>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</si>
  <si>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</si>
  <si>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</si>
  <si>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</si>
  <si>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</si>
  <si>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</si>
  <si>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</si>
  <si>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</si>
  <si>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</si>
  <si>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</si>
  <si>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</si>
  <si>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</si>
  <si>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</si>
  <si>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</si>
  <si>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</si>
  <si>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</si>
  <si>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</si>
  <si>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</si>
  <si>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</si>
  <si>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</si>
  <si>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</si>
  <si>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</si>
  <si>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</si>
  <si>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</si>
  <si>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</si>
  <si>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</si>
  <si>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</si>
  <si>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</si>
  <si>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</si>
  <si>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</si>
  <si>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</si>
  <si>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</si>
  <si>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</si>
  <si>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</si>
  <si>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</si>
  <si>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</si>
  <si>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</si>
  <si>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</si>
  <si>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</si>
  <si>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</si>
  <si>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</si>
  <si>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</si>
  <si>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</si>
  <si>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</si>
  <si>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</si>
  <si>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</si>
  <si>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</si>
  <si>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</si>
  <si>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</si>
  <si>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</si>
  <si>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</si>
  <si>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</si>
  <si>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</si>
  <si>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</si>
  <si>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</si>
  <si>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</si>
  <si>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</si>
  <si>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</si>
  <si>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</si>
  <si>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</si>
  <si>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</si>
  <si>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</si>
  <si>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</si>
  <si>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</si>
  <si>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</si>
  <si>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</si>
  <si>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</si>
  <si>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</si>
  <si>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</si>
  <si>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</si>
  <si>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</si>
  <si>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</si>
  <si>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</si>
  <si>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</si>
  <si>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</si>
  <si>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</si>
  <si>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</si>
  <si>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</si>
  <si>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</si>
  <si>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</si>
  <si>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</si>
  <si>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</si>
  <si>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</si>
  <si>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</si>
  <si>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</si>
  <si>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</si>
  <si>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</si>
  <si>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</si>
  <si>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</si>
  <si>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</si>
  <si>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</si>
  <si>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</si>
  <si>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</si>
  <si>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</si>
  <si>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</si>
  <si>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</si>
  <si>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</si>
  <si>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</si>
  <si>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</si>
  <si>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</si>
  <si>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</si>
  <si>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</si>
  <si>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</si>
  <si>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</si>
  <si>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</si>
  <si>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</si>
  <si>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</si>
  <si>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</si>
  <si>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</si>
  <si>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</si>
  <si>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</si>
  <si>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</si>
  <si>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</si>
  <si>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</si>
  <si>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</si>
  <si>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</si>
  <si>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</si>
  <si>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</si>
  <si>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</si>
  <si>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</si>
  <si>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</si>
  <si>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</si>
  <si>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</si>
  <si>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</si>
  <si>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</si>
  <si>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</si>
  <si>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</si>
  <si>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</si>
  <si>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</si>
  <si>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</si>
  <si>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</si>
  <si>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</si>
  <si>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</si>
  <si>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</si>
  <si>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</si>
  <si>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</si>
  <si>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</si>
  <si>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</si>
  <si>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</si>
  <si>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</si>
  <si>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</si>
  <si>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</si>
  <si>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</si>
  <si>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</si>
  <si>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</si>
  <si>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</si>
  <si>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</si>
  <si>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</si>
  <si>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</si>
  <si>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</si>
  <si>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</si>
  <si>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</si>
  <si>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</si>
  <si>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</si>
  <si>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</si>
  <si>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</si>
  <si>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</si>
  <si>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</si>
  <si>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</si>
  <si>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</si>
  <si>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</si>
  <si>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</si>
  <si>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</si>
  <si>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</si>
  <si>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</si>
  <si>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</si>
  <si>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</si>
  <si>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</si>
  <si>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</si>
  <si>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</si>
  <si>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</si>
  <si>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</si>
  <si>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</si>
  <si>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</si>
  <si>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</si>
  <si>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</si>
  <si>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</si>
  <si>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</si>
  <si>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</si>
  <si>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</si>
  <si>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</si>
  <si>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</si>
  <si>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</si>
  <si>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</si>
  <si>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</si>
  <si>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</si>
  <si>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</si>
  <si>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</si>
  <si>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</si>
  <si>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</si>
  <si>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</si>
  <si>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</si>
  <si>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</si>
  <si>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</si>
  <si>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</si>
  <si>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</si>
  <si>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</si>
  <si>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</si>
  <si>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</si>
  <si>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</si>
  <si>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</si>
  <si>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</si>
  <si>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</si>
  <si>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</si>
  <si>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</si>
  <si>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</si>
  <si>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</si>
  <si>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</si>
  <si>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</si>
  <si>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</si>
  <si>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</si>
  <si>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</si>
  <si>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</si>
  <si>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</si>
  <si>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</si>
  <si>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</si>
  <si>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</si>
  <si>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</si>
  <si>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</si>
  <si>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</si>
  <si>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</si>
  <si>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</si>
  <si>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</si>
  <si>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</si>
  <si>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</si>
  <si>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</si>
  <si>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</si>
  <si>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</si>
  <si>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</si>
  <si>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</si>
  <si>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</si>
  <si>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</si>
  <si>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</si>
  <si>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</si>
  <si>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</si>
  <si>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</si>
  <si>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</si>
  <si>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</si>
  <si>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</si>
  <si>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</si>
  <si>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</si>
  <si>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</si>
  <si>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</si>
  <si>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</si>
  <si>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</si>
  <si>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</si>
  <si>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</si>
  <si>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</si>
  <si>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</si>
  <si>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</si>
  <si>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</si>
  <si>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</si>
  <si>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</si>
  <si>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</si>
  <si>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</si>
  <si>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</si>
  <si>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</si>
  <si>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</si>
  <si>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</si>
  <si>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</si>
  <si>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</si>
  <si>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</si>
  <si>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</si>
  <si>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</si>
  <si>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</si>
  <si>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</si>
  <si>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</si>
  <si>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</si>
  <si>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</si>
  <si>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</si>
  <si>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</si>
  <si>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</si>
  <si>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</si>
  <si>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</si>
  <si>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</si>
  <si>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</si>
  <si>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</si>
  <si>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</si>
  <si>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</si>
  <si>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</si>
  <si>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</si>
  <si>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</si>
  <si>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</si>
  <si>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</si>
  <si>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</si>
  <si>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</si>
  <si>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</si>
  <si>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</si>
  <si>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</si>
  <si>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</si>
  <si>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</si>
  <si>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</si>
  <si>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</si>
  <si>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</si>
  <si>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</si>
  <si>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</si>
  <si>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</si>
  <si>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</si>
  <si>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</si>
  <si>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</si>
  <si>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</si>
  <si>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</si>
  <si>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</si>
  <si>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</si>
  <si>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</si>
  <si>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</si>
  <si>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</si>
  <si>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</si>
  <si>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</si>
  <si>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</si>
  <si>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</si>
  <si>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</si>
  <si>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</si>
  <si>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</si>
  <si>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</si>
  <si>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</si>
  <si>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</si>
  <si>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</si>
  <si>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</si>
  <si>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</si>
  <si>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</si>
  <si>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</si>
  <si>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</si>
  <si>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</si>
  <si>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</si>
  <si>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</si>
  <si>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</si>
  <si>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</si>
  <si>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</si>
  <si>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</si>
  <si>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</si>
  <si>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</si>
  <si>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</si>
  <si>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</si>
  <si>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</si>
  <si>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</si>
  <si>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</si>
  <si>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</si>
  <si>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</si>
  <si>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</si>
  <si>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</si>
  <si>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</si>
  <si>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</si>
  <si>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</si>
  <si>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</si>
  <si>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</si>
  <si>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</si>
  <si>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</si>
  <si>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</si>
  <si>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</si>
  <si>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</si>
  <si>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</si>
  <si>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</si>
  <si>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</si>
  <si>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</si>
  <si>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</si>
  <si>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</si>
  <si>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</si>
  <si>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</si>
  <si>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</si>
  <si>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</si>
  <si>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</si>
  <si>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</si>
  <si>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</si>
  <si>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</si>
  <si>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</si>
  <si>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</si>
  <si>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</si>
  <si>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</si>
  <si>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</si>
  <si>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</si>
  <si>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</si>
  <si>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</si>
  <si>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</si>
  <si>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</si>
  <si>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</si>
  <si>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</si>
  <si>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</si>
  <si>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</si>
  <si>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</si>
  <si>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</si>
  <si>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</si>
  <si>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</si>
  <si>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</si>
  <si>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</si>
  <si>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</si>
  <si>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</si>
  <si>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</si>
  <si>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</si>
  <si>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</si>
  <si>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</si>
  <si>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</si>
  <si>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</si>
  <si>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</si>
  <si>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</si>
  <si>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</si>
  <si>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</si>
  <si>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</si>
  <si>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</si>
  <si>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</si>
  <si>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</si>
  <si>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</si>
  <si>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</si>
  <si>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</si>
  <si>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</si>
  <si>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</si>
  <si>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</si>
  <si>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</si>
  <si>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</si>
  <si>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</si>
  <si>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</si>
  <si>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</si>
  <si>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</si>
  <si>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</si>
  <si>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</si>
  <si>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</si>
  <si>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</si>
  <si>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</si>
  <si>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</si>
  <si>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</si>
  <si>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</si>
  <si>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</si>
  <si>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</si>
  <si>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</si>
  <si>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</si>
  <si>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</si>
  <si>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</si>
  <si>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</si>
  <si>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</si>
  <si>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</si>
  <si>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</si>
  <si>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</si>
  <si>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</si>
  <si>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</si>
  <si>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</si>
  <si>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</si>
  <si>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</si>
  <si>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</si>
  <si>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</si>
  <si>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</si>
  <si>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</si>
  <si>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</si>
  <si>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</si>
  <si>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</si>
  <si>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</si>
  <si>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</si>
  <si>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</si>
  <si>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</si>
  <si>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</si>
  <si>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</si>
  <si>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</si>
  <si>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</si>
  <si>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</si>
  <si>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</si>
  <si>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</si>
  <si>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</si>
  <si>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</si>
  <si>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</si>
  <si>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</si>
  <si>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</si>
  <si>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</si>
  <si>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</si>
  <si>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</si>
  <si>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</si>
  <si>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</si>
  <si>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</si>
  <si>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</si>
  <si>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</si>
  <si>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</si>
  <si>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</si>
  <si>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</si>
  <si>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</si>
  <si>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</si>
  <si>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</si>
  <si>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</si>
  <si>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</si>
  <si>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</si>
  <si>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</si>
  <si>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</si>
  <si>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</si>
  <si>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</si>
  <si>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</si>
  <si>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</si>
  <si>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</si>
  <si>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</si>
  <si>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</si>
  <si>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</si>
  <si>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</si>
  <si>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</si>
  <si>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</si>
  <si>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</si>
  <si>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</si>
  <si>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</si>
  <si>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</si>
  <si>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</si>
  <si>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</si>
  <si>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</si>
  <si>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</si>
  <si>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</si>
  <si>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</si>
  <si>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</si>
  <si>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</si>
  <si>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</si>
  <si>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</si>
  <si>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</si>
  <si>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</si>
  <si>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</si>
  <si>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</si>
  <si>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</si>
  <si>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</si>
  <si>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</si>
  <si>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</si>
  <si>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</si>
  <si>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</si>
  <si>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</si>
  <si>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</si>
  <si>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</si>
  <si>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</si>
  <si>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</si>
  <si>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</si>
  <si>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</si>
  <si>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</si>
  <si>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</si>
  <si>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</si>
  <si>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</si>
  <si>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</si>
  <si>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</si>
  <si>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</si>
  <si>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</si>
  <si>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</si>
  <si>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</si>
  <si>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</si>
  <si>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</si>
  <si>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</si>
  <si>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</si>
  <si>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</si>
  <si>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</si>
  <si>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</si>
  <si>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</si>
  <si>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</si>
  <si>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</si>
  <si>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</si>
  <si>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</si>
  <si>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</si>
  <si>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</si>
  <si>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</si>
  <si>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</si>
  <si>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</si>
  <si>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</si>
  <si>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</si>
  <si>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</si>
  <si>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</si>
  <si>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</si>
  <si>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</si>
  <si>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</si>
  <si>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</si>
  <si>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</si>
  <si>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</si>
  <si>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</si>
  <si>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</si>
  <si>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</si>
  <si>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</si>
  <si>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</si>
  <si>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</si>
  <si>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</si>
  <si>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</si>
  <si>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</si>
  <si>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</si>
  <si>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</si>
  <si>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</si>
  <si>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</si>
  <si>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</si>
  <si>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</si>
  <si>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</si>
  <si>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</si>
  <si>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</si>
  <si>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</si>
  <si>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</si>
  <si>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</si>
  <si>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</si>
  <si>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</si>
  <si>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</si>
  <si>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</si>
  <si>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</si>
  <si>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</si>
  <si>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</si>
  <si>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</si>
  <si>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</si>
  <si>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</si>
  <si>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</si>
  <si>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</si>
  <si>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</si>
  <si>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</si>
  <si>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</si>
  <si>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</si>
  <si>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</si>
  <si>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</si>
  <si>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</si>
  <si>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</si>
  <si>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</si>
  <si>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</si>
  <si>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</si>
  <si>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</si>
  <si>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</si>
  <si>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</si>
  <si>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</si>
  <si>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</si>
  <si>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</si>
  <si>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</si>
  <si>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</si>
  <si>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</si>
  <si>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</si>
  <si>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</si>
  <si>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</si>
  <si>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</si>
  <si>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</si>
  <si>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</si>
  <si>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</si>
  <si>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</si>
  <si>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</si>
  <si>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</si>
  <si>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</si>
  <si>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</si>
  <si>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</si>
  <si>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</si>
  <si>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</si>
  <si>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</si>
  <si>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</si>
  <si>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</si>
  <si>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</si>
  <si>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</si>
  <si>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</si>
  <si>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</si>
  <si>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</si>
  <si>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</si>
  <si>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</si>
  <si>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</si>
  <si>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</si>
  <si>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</si>
  <si>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</si>
  <si>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</si>
  <si>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</si>
  <si>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</si>
  <si>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</si>
  <si>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</si>
  <si>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</si>
  <si>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</si>
  <si>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</si>
  <si>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</si>
  <si>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</si>
  <si>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</si>
  <si>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</si>
  <si>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</si>
  <si>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</si>
  <si>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</si>
  <si>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</si>
  <si>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</si>
  <si>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</si>
  <si>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</si>
  <si>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</si>
  <si>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</si>
  <si>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</si>
  <si>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</si>
  <si>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</si>
  <si>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</si>
  <si>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</si>
  <si>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</si>
  <si>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</si>
  <si>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</si>
  <si>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</si>
  <si>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</si>
  <si>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</si>
  <si>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</si>
  <si>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</si>
  <si>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</si>
  <si>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</si>
  <si>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</si>
  <si>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</si>
  <si>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</si>
  <si>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</si>
  <si>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</si>
  <si>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</si>
  <si>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</si>
  <si>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</si>
  <si>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</si>
  <si>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</si>
  <si>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</si>
  <si>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</si>
  <si>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</si>
  <si>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</si>
  <si>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</si>
  <si>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</si>
  <si>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</si>
  <si>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</si>
  <si>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</si>
  <si>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</si>
  <si>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</si>
  <si>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</si>
  <si>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</si>
  <si>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</si>
  <si>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</si>
  <si>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</si>
  <si>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</si>
  <si>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</si>
  <si>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</si>
  <si>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</si>
  <si>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</si>
  <si>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</si>
  <si>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</si>
  <si>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</si>
  <si>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</si>
  <si>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</si>
  <si>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</si>
  <si>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</si>
  <si>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</si>
  <si>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</si>
  <si>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</si>
  <si>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</si>
  <si>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</si>
  <si>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</si>
  <si>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</si>
  <si>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</si>
  <si>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</si>
  <si>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</si>
  <si>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</si>
  <si>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</si>
  <si>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</si>
  <si>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</si>
  <si>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</si>
  <si>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</si>
  <si>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</si>
  <si>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</si>
  <si>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</si>
  <si>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</si>
  <si>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</si>
  <si>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</si>
  <si>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</si>
  <si>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</si>
  <si>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</si>
  <si>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</si>
  <si>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</si>
  <si>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</si>
  <si>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</si>
  <si>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</si>
  <si>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</si>
  <si>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</si>
  <si>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</si>
  <si>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</si>
  <si>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</si>
  <si>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</si>
  <si>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</si>
  <si>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</si>
  <si>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</si>
  <si>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</si>
  <si>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</si>
  <si>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</si>
  <si>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</si>
  <si>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</si>
  <si>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</si>
  <si>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</si>
  <si>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</si>
  <si>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</si>
  <si>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</si>
  <si>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</si>
  <si>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</si>
  <si>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</si>
  <si>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</si>
  <si>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</si>
  <si>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</si>
  <si>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</si>
  <si>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</si>
  <si>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</si>
  <si>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</si>
  <si>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</si>
  <si>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</si>
  <si>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</si>
  <si>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</si>
  <si>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</si>
  <si>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</si>
  <si>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</si>
  <si>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</si>
  <si>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</si>
  <si>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</si>
  <si>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</si>
  <si>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</si>
  <si>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</si>
  <si>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</si>
  <si>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</si>
  <si>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</si>
  <si>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</si>
  <si>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</si>
  <si>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</si>
  <si>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</si>
  <si>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</si>
  <si>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</si>
  <si>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</si>
  <si>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</si>
  <si>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</si>
  <si>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</si>
  <si>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</si>
  <si>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</si>
  <si>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</si>
  <si>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</si>
  <si>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</si>
  <si>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</si>
  <si>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</si>
  <si>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</si>
  <si>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</si>
  <si>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</si>
  <si>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</si>
  <si>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</si>
  <si>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</si>
  <si>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</si>
  <si>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</si>
  <si>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</si>
  <si>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</si>
  <si>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</si>
  <si>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</si>
  <si>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</si>
  <si>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</si>
  <si>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</si>
  <si>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</si>
  <si>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</si>
  <si>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</si>
  <si>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</si>
  <si>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</si>
  <si>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</si>
  <si>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</si>
  <si>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</si>
  <si>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</si>
  <si>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</si>
  <si>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</si>
  <si>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</si>
  <si>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</si>
  <si>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</si>
  <si>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</si>
  <si>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</si>
  <si>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</si>
  <si>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</si>
  <si>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</si>
  <si>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</si>
  <si>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</si>
  <si>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</si>
  <si>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</si>
  <si>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</si>
  <si>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</si>
  <si>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</si>
  <si>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</si>
  <si>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</si>
  <si>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</si>
  <si>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</si>
  <si>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</si>
  <si>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</si>
  <si>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</si>
  <si>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</si>
  <si>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</si>
  <si>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</si>
  <si>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</si>
  <si>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</si>
  <si>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</si>
  <si>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</si>
  <si>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</si>
  <si>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</si>
  <si>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</si>
  <si>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</si>
  <si>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</si>
  <si>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</si>
  <si>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</si>
  <si>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</si>
  <si>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</si>
  <si>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</si>
  <si>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</si>
  <si>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</si>
  <si>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</si>
  <si>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</si>
  <si>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</si>
  <si>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</si>
  <si>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</si>
  <si>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</si>
  <si>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</si>
  <si>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</si>
  <si>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</si>
  <si>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</si>
  <si>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</si>
  <si>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</si>
  <si>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</si>
  <si>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</si>
  <si>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</si>
  <si>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</si>
  <si>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</si>
  <si>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</si>
  <si>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</si>
  <si>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</si>
  <si>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</si>
  <si>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</si>
  <si>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</si>
  <si>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</si>
  <si>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</si>
  <si>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</si>
  <si>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</si>
  <si>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</si>
  <si>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</si>
  <si>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</si>
  <si>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</si>
  <si>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</si>
  <si>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</si>
  <si>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</si>
  <si>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</si>
  <si>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</si>
  <si>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</si>
  <si>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</si>
  <si>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</si>
  <si>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</si>
  <si>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</si>
  <si>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</si>
  <si>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</si>
  <si>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</si>
  <si>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</si>
  <si>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</si>
  <si>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</si>
  <si>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</si>
  <si>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</si>
  <si>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</si>
  <si>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</si>
  <si>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</si>
  <si>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</si>
  <si>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</si>
  <si>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</si>
  <si>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</si>
  <si>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</si>
  <si>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</si>
  <si>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</si>
  <si>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</si>
  <si>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</si>
  <si>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</si>
  <si>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</si>
  <si>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</si>
  <si>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</si>
  <si>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</si>
  <si>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</si>
  <si>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</si>
  <si>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</si>
  <si>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</si>
  <si>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</si>
  <si>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</si>
  <si>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</si>
  <si>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</si>
  <si>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</si>
  <si>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</si>
  <si>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</si>
  <si>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</si>
  <si>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</si>
  <si>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</si>
  <si>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</si>
  <si>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</si>
  <si>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</si>
  <si>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</si>
  <si>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</si>
  <si>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</si>
  <si>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</si>
  <si>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</si>
  <si>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</si>
  <si>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</si>
  <si>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</si>
  <si>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</si>
  <si>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</si>
  <si>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</si>
  <si>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</si>
  <si>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</si>
  <si>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</si>
  <si>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</si>
  <si>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</si>
  <si>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</si>
  <si>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</si>
  <si>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</si>
  <si>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</si>
  <si>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</si>
  <si>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</si>
  <si>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</si>
  <si>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</si>
  <si>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</si>
  <si>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</si>
  <si>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</si>
  <si>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</si>
  <si>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</si>
  <si>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</si>
  <si>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</si>
  <si>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</si>
  <si>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</si>
  <si>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</si>
  <si>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</si>
  <si>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</si>
  <si>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</si>
  <si>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</si>
  <si>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</si>
  <si>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</si>
  <si>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</si>
  <si>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</si>
  <si>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</si>
  <si>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</si>
  <si>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</si>
  <si>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</si>
  <si>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</si>
  <si>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</si>
  <si>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</si>
  <si>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</si>
  <si>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</si>
  <si>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</si>
  <si>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</si>
  <si>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</si>
  <si>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</si>
  <si>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</si>
  <si>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</si>
  <si>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</si>
  <si>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</si>
  <si>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</si>
  <si>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</si>
  <si>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</si>
  <si>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</si>
  <si>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</si>
  <si>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</si>
  <si>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</si>
  <si>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</si>
  <si>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</si>
  <si>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</si>
  <si>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</si>
  <si>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</si>
  <si>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</si>
  <si>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</si>
  <si>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</si>
  <si>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</si>
  <si>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</si>
  <si>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</si>
  <si>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</si>
  <si>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</si>
  <si>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</si>
  <si>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</si>
  <si>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</si>
  <si>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</si>
  <si>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</si>
  <si>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</si>
  <si>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</si>
  <si>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</si>
  <si>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</si>
  <si>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</si>
  <si>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</si>
  <si>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</si>
  <si>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</si>
  <si>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</si>
  <si>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</si>
  <si>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</si>
  <si>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</si>
  <si>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</si>
  <si>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</si>
  <si>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</si>
  <si>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</si>
  <si>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</si>
  <si>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</si>
  <si>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</si>
  <si>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</si>
  <si>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</si>
  <si>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</si>
  <si>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</si>
  <si>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</si>
  <si>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</si>
  <si>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</si>
  <si>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</si>
  <si>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</si>
  <si>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</si>
  <si>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</si>
  <si>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</si>
  <si>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</si>
  <si>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</si>
  <si>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</si>
  <si>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</si>
  <si>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</si>
  <si>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</si>
  <si>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</si>
  <si>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</si>
  <si>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</si>
  <si>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</si>
  <si>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</si>
  <si>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</si>
  <si>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</si>
  <si>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</si>
  <si>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</si>
  <si>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</si>
  <si>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</si>
  <si>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</si>
  <si>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</si>
  <si>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</si>
  <si>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</si>
  <si>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</si>
  <si>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</si>
  <si>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</si>
  <si>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</si>
  <si>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</si>
  <si>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</si>
  <si>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</si>
  <si>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</si>
  <si>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</si>
  <si>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</si>
  <si>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</si>
  <si>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</si>
  <si>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</si>
  <si>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</si>
  <si>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</si>
  <si>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</si>
  <si>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</si>
  <si>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</si>
  <si>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</si>
  <si>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</si>
  <si>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</si>
  <si>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</si>
  <si>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</si>
  <si>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</si>
  <si>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</si>
  <si>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</si>
  <si>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</si>
  <si>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</si>
  <si>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</si>
  <si>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</si>
  <si>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</si>
  <si>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</si>
  <si>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</si>
  <si>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</si>
  <si>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</si>
  <si>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</si>
  <si>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</si>
  <si>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</si>
  <si>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</si>
  <si>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</si>
  <si>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</si>
  <si>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</si>
  <si>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</si>
  <si>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</si>
  <si>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</si>
  <si>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</si>
  <si>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</si>
  <si>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</si>
  <si>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</si>
  <si>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</si>
  <si>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</si>
  <si>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</si>
  <si>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</si>
  <si>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</si>
  <si>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</si>
  <si>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</si>
  <si>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</si>
  <si>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</si>
  <si>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</si>
  <si>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</si>
  <si>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</si>
  <si>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</si>
  <si>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</si>
  <si>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</si>
  <si>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</si>
  <si>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</si>
  <si>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</si>
  <si>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</si>
  <si>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</si>
  <si>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</si>
  <si>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</si>
  <si>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</si>
  <si>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</si>
  <si>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</si>
  <si>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</si>
  <si>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</si>
  <si>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</si>
  <si>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</si>
  <si>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</si>
  <si>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</si>
  <si>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</si>
  <si>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</si>
  <si>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</si>
  <si>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</si>
  <si>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</si>
  <si>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</si>
  <si>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</si>
  <si>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</si>
  <si>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</si>
  <si>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</si>
  <si>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</si>
  <si>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</si>
  <si>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</si>
  <si>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</si>
  <si>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</si>
  <si>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</si>
  <si>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</si>
  <si>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</si>
  <si>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</si>
  <si>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</si>
  <si>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</si>
  <si>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</si>
  <si>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</si>
  <si>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</si>
  <si>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</si>
  <si>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</si>
  <si>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</si>
  <si>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</si>
  <si>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</si>
  <si>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</si>
  <si>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</si>
  <si>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</si>
  <si>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</si>
  <si>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</si>
  <si>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</si>
  <si>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</si>
  <si>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</si>
  <si>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</si>
  <si>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</si>
  <si>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</si>
  <si>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</si>
  <si>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</si>
  <si>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</si>
  <si>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</si>
  <si>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</si>
  <si>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</si>
  <si>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</si>
  <si>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</si>
  <si>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</si>
  <si>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</si>
  <si>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</si>
  <si>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</si>
  <si>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</si>
  <si>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</si>
  <si>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</si>
  <si>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</si>
  <si>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</si>
  <si>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</si>
  <si>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</si>
  <si>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</si>
  <si>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</si>
  <si>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</si>
  <si>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</si>
  <si>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</si>
  <si>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</si>
  <si>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</si>
  <si>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</si>
  <si>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</si>
  <si>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</si>
  <si>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</si>
  <si>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</si>
  <si>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</si>
  <si>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</si>
  <si>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</si>
  <si>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</si>
  <si>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</si>
  <si>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</si>
  <si>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</si>
  <si>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</si>
  <si>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</si>
  <si>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</si>
  <si>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</si>
  <si>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</si>
  <si>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</si>
  <si>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</si>
  <si>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</si>
  <si>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</si>
  <si>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</si>
  <si>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</si>
  <si>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</si>
  <si>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</si>
  <si>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</si>
  <si>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</si>
  <si>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</si>
  <si>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</si>
  <si>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</si>
  <si>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</si>
  <si>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</si>
  <si>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</si>
  <si>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</si>
  <si>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</si>
  <si>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</si>
  <si>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</si>
  <si>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</si>
  <si>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</si>
  <si>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</si>
  <si>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</si>
  <si>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</si>
  <si>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</si>
  <si>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</si>
  <si>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</si>
  <si>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</si>
  <si>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</si>
  <si>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</si>
  <si>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</si>
  <si>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</si>
  <si>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</si>
  <si>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</si>
  <si>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</si>
  <si>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</si>
  <si>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</si>
  <si>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</si>
  <si>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</si>
  <si>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</si>
  <si>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</si>
  <si>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</si>
  <si>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</si>
  <si>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</si>
  <si>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</si>
  <si>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</si>
  <si>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</si>
  <si>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</si>
  <si>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</si>
  <si>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</si>
  <si>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</si>
  <si>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</si>
  <si>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</si>
  <si>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</si>
  <si>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</si>
  <si>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</si>
  <si>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</si>
  <si>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</si>
  <si>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</si>
  <si>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</si>
  <si>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</si>
  <si>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</si>
  <si>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</si>
  <si>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</si>
  <si>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</si>
  <si>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</si>
  <si>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</si>
  <si>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</si>
  <si>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</si>
  <si>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</si>
  <si>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</si>
  <si>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</si>
  <si>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</si>
  <si>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</si>
  <si>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</si>
  <si>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</si>
  <si>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</si>
  <si>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</si>
  <si>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</si>
  <si>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</si>
  <si>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</si>
  <si>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</si>
  <si>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</si>
  <si>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</si>
  <si>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</si>
  <si>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</si>
  <si>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</si>
  <si>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</si>
  <si>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</si>
  <si>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</si>
  <si>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</si>
  <si>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</si>
  <si>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</si>
  <si>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</si>
  <si>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</si>
  <si>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</si>
  <si>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</si>
  <si>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</si>
  <si>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</si>
  <si>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</si>
  <si>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</si>
  <si>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</si>
  <si>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</si>
  <si>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</si>
  <si>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</si>
  <si>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</si>
  <si>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</si>
  <si>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</si>
  <si>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</si>
  <si>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</si>
  <si>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</si>
  <si>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</si>
  <si>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</si>
  <si>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</si>
  <si>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</si>
  <si>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</si>
  <si>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</si>
  <si>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</si>
  <si>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</si>
  <si>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</si>
  <si>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</si>
  <si>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</si>
  <si>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</si>
  <si>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</si>
  <si>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</si>
  <si>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</si>
  <si>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</si>
  <si>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</si>
  <si>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</si>
  <si>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</si>
  <si>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</si>
  <si>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</si>
  <si>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</si>
  <si>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</si>
  <si>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</si>
  <si>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</si>
  <si>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</si>
  <si>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</si>
  <si>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</si>
  <si>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</si>
  <si>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</si>
  <si>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</si>
  <si>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</si>
  <si>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</si>
  <si>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</si>
  <si>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</si>
  <si>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</si>
  <si>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</si>
  <si>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</si>
  <si>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</si>
  <si>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</si>
  <si>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</si>
  <si>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</si>
  <si>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</si>
  <si>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</si>
  <si>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</si>
  <si>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</si>
  <si>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</si>
  <si>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</si>
  <si>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</si>
  <si>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</si>
  <si>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</si>
  <si>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</si>
  <si>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</si>
  <si>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</si>
  <si>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</si>
  <si>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</si>
  <si>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</si>
  <si>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</si>
  <si>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</si>
  <si>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</si>
  <si>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</si>
  <si>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</si>
  <si>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</si>
  <si>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</si>
  <si>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</si>
  <si>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</si>
  <si>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</si>
  <si>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</si>
  <si>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</si>
  <si>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</si>
  <si>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</si>
  <si>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</si>
  <si>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</si>
  <si>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</si>
  <si>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</si>
  <si>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</si>
  <si>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</si>
  <si>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</si>
  <si>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</si>
  <si>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</si>
  <si>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</si>
  <si>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</si>
  <si>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</si>
  <si>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</si>
  <si>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</si>
  <si>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</si>
  <si>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</si>
  <si>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</si>
  <si>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</si>
  <si>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</si>
  <si>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</si>
  <si>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</si>
  <si>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</si>
  <si>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</si>
  <si>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</si>
  <si>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</si>
  <si>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</si>
  <si>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</si>
  <si>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</si>
  <si>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</si>
  <si>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</si>
  <si>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</si>
  <si>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</si>
  <si>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</si>
  <si>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</si>
  <si>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</si>
  <si>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</si>
  <si>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</si>
  <si>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</si>
  <si>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</si>
  <si>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</si>
  <si>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</si>
  <si>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</si>
  <si>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</si>
  <si>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</si>
  <si>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</si>
  <si>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</si>
  <si>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</si>
  <si>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</si>
  <si>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</si>
  <si>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</si>
  <si>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</si>
  <si>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</si>
  <si>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</si>
  <si>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</si>
  <si>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</si>
  <si>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</si>
  <si>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</si>
  <si>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</si>
  <si>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</si>
  <si>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</si>
  <si>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</si>
  <si>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</si>
  <si>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</si>
  <si>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</si>
  <si>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</si>
  <si>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</si>
  <si>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</si>
  <si>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</si>
  <si>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</si>
  <si>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</si>
  <si>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</si>
  <si>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</si>
  <si>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</si>
  <si>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</si>
  <si>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</si>
  <si>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</si>
  <si>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</si>
  <si>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</si>
  <si>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</si>
  <si>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</si>
  <si>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</si>
  <si>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</si>
  <si>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</si>
  <si>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</si>
  <si>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</si>
  <si>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</si>
  <si>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</si>
  <si>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</si>
  <si>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</si>
  <si>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</si>
  <si>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</si>
  <si>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</si>
  <si>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</si>
  <si>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</si>
  <si>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</si>
  <si>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</si>
  <si>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</si>
  <si>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</si>
  <si>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</si>
  <si>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</si>
  <si>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</si>
  <si>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</si>
  <si>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</si>
  <si>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</si>
  <si>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</si>
  <si>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</si>
  <si>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</si>
  <si>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</si>
  <si>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</si>
  <si>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</si>
  <si>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</si>
  <si>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</si>
  <si>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</si>
  <si>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</si>
  <si>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</si>
  <si>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</si>
  <si>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</si>
  <si>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</si>
  <si>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</si>
  <si>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</si>
  <si>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</si>
  <si>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</si>
  <si>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</si>
  <si>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</si>
  <si>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</si>
  <si>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</si>
  <si>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</si>
  <si>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</si>
  <si>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</si>
  <si>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</si>
  <si>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</si>
  <si>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</si>
  <si>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</si>
  <si>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</si>
  <si>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</si>
  <si>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</si>
  <si>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</si>
  <si>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</si>
  <si>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</si>
  <si>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</si>
  <si>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</si>
  <si>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</si>
  <si>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</si>
  <si>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</si>
  <si>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</si>
  <si>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</si>
  <si>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</si>
  <si>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</si>
  <si>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</si>
  <si>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</si>
  <si>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</si>
  <si>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</si>
  <si>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</si>
  <si>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</si>
  <si>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</si>
  <si>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</si>
  <si>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</si>
  <si>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</si>
  <si>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</si>
  <si>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</si>
  <si>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</si>
  <si>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</si>
  <si>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</si>
  <si>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</si>
  <si>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</si>
  <si>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</si>
  <si>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</si>
  <si>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</si>
  <si>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</si>
  <si>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</si>
  <si>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</si>
  <si>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</si>
  <si>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</si>
  <si>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</si>
  <si>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</si>
  <si>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</si>
  <si>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</si>
  <si>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</si>
  <si>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</si>
  <si>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</si>
  <si>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</si>
  <si>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</si>
  <si>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</si>
  <si>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</si>
  <si>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</si>
  <si>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</si>
  <si>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</si>
  <si>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</si>
  <si>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</si>
  <si>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</si>
  <si>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</si>
  <si>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</si>
  <si>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</si>
  <si>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</si>
  <si>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</si>
  <si>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</si>
  <si>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</si>
  <si>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</si>
  <si>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</si>
  <si>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</si>
  <si>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</si>
  <si>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</si>
  <si>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</si>
  <si>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</si>
  <si>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</si>
  <si>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</si>
  <si>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</si>
  <si>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</si>
  <si>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</si>
  <si>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</si>
  <si>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</si>
  <si>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</si>
  <si>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</si>
  <si>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</si>
  <si>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</si>
  <si>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</si>
  <si>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</si>
  <si>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</si>
  <si>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</si>
  <si>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</si>
  <si>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</si>
  <si>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</si>
  <si>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</si>
  <si>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</si>
  <si>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</si>
  <si>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</si>
  <si>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</si>
  <si>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</si>
  <si>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</si>
  <si>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</si>
  <si>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</si>
  <si>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</si>
  <si>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</si>
  <si>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</si>
  <si>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</si>
  <si>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</si>
  <si>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</si>
  <si>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</si>
  <si>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</si>
  <si>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</si>
  <si>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</si>
  <si>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</si>
  <si>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</si>
  <si>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</si>
  <si>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</si>
  <si>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</si>
  <si>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</si>
  <si>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</si>
  <si>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</si>
  <si>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</si>
  <si>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</si>
  <si>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</si>
  <si>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</si>
  <si>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</si>
  <si>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</si>
  <si>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</si>
  <si>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</si>
  <si>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</si>
  <si>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</si>
  <si>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</si>
  <si>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</si>
  <si>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</si>
  <si>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</si>
  <si>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</si>
  <si>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</si>
  <si>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</si>
  <si>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</si>
  <si>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</si>
  <si>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</si>
  <si>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</si>
  <si>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</si>
  <si>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</si>
  <si>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</si>
  <si>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</si>
  <si>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</si>
  <si>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</si>
  <si>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</si>
  <si>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</si>
  <si>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</si>
  <si>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</si>
  <si>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</si>
  <si>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</si>
  <si>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</si>
  <si>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</si>
  <si>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</si>
  <si>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</si>
  <si>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</si>
  <si>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</si>
  <si>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</si>
  <si>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</si>
  <si>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</si>
  <si>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</si>
  <si>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</si>
  <si>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</si>
  <si>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</si>
  <si>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</si>
  <si>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</si>
  <si>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</si>
  <si>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</si>
  <si>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</si>
  <si>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</si>
  <si>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</si>
  <si>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</si>
  <si>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</si>
  <si>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</si>
  <si>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</si>
  <si>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</si>
  <si>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</si>
  <si>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</si>
  <si>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</si>
  <si>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</si>
  <si>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</si>
  <si>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</si>
  <si>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</si>
  <si>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</si>
  <si>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</si>
  <si>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</si>
  <si>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</si>
  <si>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</si>
  <si>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</si>
  <si>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</si>
  <si>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</si>
  <si>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</si>
  <si>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</si>
  <si>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</si>
  <si>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</si>
  <si>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</si>
  <si>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</si>
  <si>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</si>
  <si>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</si>
  <si>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</si>
  <si>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</si>
  <si>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</si>
  <si>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</si>
  <si>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</si>
  <si>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</si>
  <si>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</si>
  <si>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</si>
  <si>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</si>
  <si>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</si>
  <si>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</si>
  <si>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</si>
  <si>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</si>
  <si>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</si>
  <si>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</si>
  <si>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</si>
  <si>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</si>
  <si>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</si>
  <si>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</si>
  <si>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</si>
  <si>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</si>
  <si>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</si>
  <si>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</si>
  <si>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</si>
  <si>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</si>
  <si>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</si>
  <si>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</si>
  <si>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</si>
  <si>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</si>
  <si>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</si>
  <si>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</si>
  <si>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</si>
  <si>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</si>
  <si>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</si>
  <si>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</si>
  <si>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</si>
  <si>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</si>
  <si>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</si>
  <si>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</si>
  <si>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</si>
  <si>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</si>
  <si>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</si>
  <si>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</si>
  <si>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</si>
  <si>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</si>
  <si>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</si>
  <si>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</si>
  <si>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</si>
  <si>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</si>
  <si>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</si>
  <si>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</si>
  <si>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</si>
  <si>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</si>
  <si>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</si>
  <si>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</si>
  <si>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</si>
  <si>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</si>
  <si>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</si>
  <si>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</si>
  <si>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</si>
  <si>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</si>
  <si>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</si>
  <si>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</si>
  <si>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</si>
  <si>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</si>
  <si>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</si>
  <si>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</si>
  <si>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</si>
  <si>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</si>
  <si>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</si>
  <si>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</si>
  <si>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</si>
  <si>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</si>
  <si>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</si>
  <si>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</si>
  <si>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</si>
  <si>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</si>
  <si>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</si>
  <si>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</si>
  <si>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</si>
  <si>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</si>
  <si>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</si>
  <si>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</si>
  <si>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</si>
  <si>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</si>
  <si>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</si>
  <si>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</si>
  <si>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</si>
  <si>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</si>
  <si>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</si>
  <si>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</si>
  <si>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</si>
  <si>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</si>
  <si>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</si>
  <si>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</si>
  <si>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</si>
  <si>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</si>
  <si>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</si>
  <si>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</si>
  <si>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</si>
  <si>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</si>
  <si>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</si>
  <si>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</si>
  <si>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</si>
  <si>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</si>
  <si>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</si>
  <si>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</si>
  <si>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</si>
  <si>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</si>
  <si>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</si>
  <si>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</si>
  <si>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</si>
  <si>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</si>
  <si>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</si>
  <si>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</si>
  <si>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</si>
  <si>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</si>
  <si>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</si>
  <si>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</si>
  <si>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</si>
  <si>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</si>
  <si>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</si>
  <si>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</si>
  <si>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</si>
  <si>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</si>
  <si>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</si>
  <si>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</si>
  <si>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</si>
  <si>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</si>
  <si>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</si>
  <si>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</si>
  <si>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</si>
  <si>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</si>
  <si>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</si>
  <si>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</si>
  <si>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</si>
  <si>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</si>
  <si>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</si>
  <si>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</si>
  <si>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</si>
  <si>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</si>
  <si>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</si>
  <si>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</si>
  <si>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</si>
  <si>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</si>
  <si>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</si>
  <si>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</si>
  <si>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</si>
  <si>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</si>
  <si>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</si>
  <si>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</si>
  <si>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</si>
  <si>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</si>
  <si>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</si>
  <si>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</si>
  <si>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</si>
  <si>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</si>
  <si>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</si>
  <si>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</si>
  <si>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</si>
  <si>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</si>
  <si>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</si>
  <si>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</si>
  <si>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</si>
  <si>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</si>
  <si>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</si>
  <si>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</si>
  <si>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</si>
  <si>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</si>
  <si>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</si>
  <si>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</si>
  <si>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</si>
  <si>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</si>
  <si>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</si>
  <si>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</si>
  <si>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</si>
  <si>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</si>
  <si>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</si>
  <si>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</si>
  <si>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</si>
  <si>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</si>
  <si>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</si>
  <si>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</si>
  <si>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</si>
  <si>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</si>
  <si>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</si>
  <si>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</si>
  <si>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</si>
  <si>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</si>
  <si>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</si>
  <si>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</si>
  <si>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</si>
  <si>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</si>
  <si>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</si>
  <si>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</si>
  <si>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</si>
  <si>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</si>
  <si>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</si>
  <si>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</si>
  <si>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</si>
  <si>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</si>
  <si>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</si>
  <si>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</si>
  <si>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</si>
  <si>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</si>
  <si>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</si>
  <si>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</si>
  <si>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</si>
  <si>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</si>
  <si>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</si>
  <si>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</si>
  <si>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</si>
  <si>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</si>
  <si>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</si>
  <si>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</si>
  <si>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</si>
  <si>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</si>
  <si>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</si>
  <si>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</si>
  <si>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</si>
  <si>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</si>
  <si>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</si>
  <si>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</si>
  <si>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</si>
  <si>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</si>
  <si>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</si>
  <si>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</si>
  <si>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</si>
  <si>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</si>
  <si>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</si>
  <si>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</si>
  <si>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</si>
  <si>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</si>
  <si>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</si>
  <si>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</si>
  <si>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</si>
  <si>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</si>
  <si>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</si>
  <si>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</si>
  <si>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</si>
  <si>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</si>
  <si>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</si>
  <si>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</si>
  <si>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</si>
  <si>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</si>
  <si>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</si>
  <si>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</si>
  <si>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</si>
  <si>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</si>
  <si>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</si>
  <si>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</si>
  <si>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</si>
  <si>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</si>
  <si>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</si>
  <si>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</si>
  <si>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</si>
  <si>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</si>
  <si>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</si>
  <si>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</si>
  <si>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</si>
  <si>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</si>
  <si>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</si>
  <si>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</si>
  <si>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</si>
  <si>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</si>
  <si>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</si>
  <si>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</si>
  <si>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</si>
  <si>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</si>
  <si>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</si>
  <si>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</si>
  <si>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</si>
  <si>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</si>
  <si>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</si>
  <si>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</si>
  <si>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</si>
  <si>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</si>
  <si>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</si>
  <si>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</si>
  <si>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</si>
  <si>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</si>
  <si>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</si>
  <si>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</si>
  <si>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</si>
  <si>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</si>
  <si>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</si>
  <si>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</si>
  <si>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</si>
  <si>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</si>
  <si>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</si>
  <si>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</si>
  <si>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</si>
  <si>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</si>
  <si>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</si>
  <si>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</si>
  <si>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</si>
  <si>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</si>
  <si>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</si>
  <si>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</si>
  <si>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</si>
  <si>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</si>
  <si>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</si>
  <si>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</si>
  <si>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</si>
  <si>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</si>
  <si>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</si>
  <si>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</si>
  <si>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</si>
  <si>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</si>
  <si>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</si>
  <si>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</si>
  <si>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</si>
  <si>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</si>
  <si>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</si>
  <si>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</si>
  <si>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</si>
  <si>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</si>
  <si>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</si>
  <si>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</si>
  <si>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</si>
  <si>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</si>
  <si>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</si>
  <si>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</si>
  <si>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</si>
  <si>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</si>
  <si>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</si>
  <si>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</si>
  <si>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</si>
  <si>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</si>
  <si>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</si>
  <si>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</si>
  <si>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</si>
  <si>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</si>
  <si>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</si>
  <si>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</si>
  <si>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</si>
  <si>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</si>
  <si>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</si>
  <si>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</si>
  <si>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</si>
  <si>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</si>
  <si>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</si>
  <si>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</si>
  <si>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</si>
  <si>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</si>
  <si>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</si>
  <si>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</si>
  <si>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</si>
  <si>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</si>
  <si>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</si>
  <si>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</si>
  <si>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</si>
  <si>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</si>
  <si>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</si>
  <si>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</si>
  <si>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</si>
  <si>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</si>
  <si>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</si>
  <si>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</si>
  <si>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</si>
  <si>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</si>
  <si>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</si>
  <si>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</si>
  <si>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</si>
  <si>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</si>
  <si>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</si>
  <si>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</si>
  <si>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</si>
  <si>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</si>
  <si>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</si>
  <si>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</si>
  <si>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</si>
  <si>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</si>
  <si>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</si>
  <si>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</si>
  <si>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</si>
  <si>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</si>
  <si>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</si>
  <si>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</si>
  <si>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</si>
  <si>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</si>
  <si>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</si>
  <si>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</si>
  <si>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</si>
  <si>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</si>
  <si>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</si>
  <si>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</si>
  <si>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</si>
  <si>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</si>
  <si>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</si>
  <si>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</si>
  <si>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</si>
  <si>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</si>
  <si>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</si>
  <si>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</si>
  <si>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</si>
  <si>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</si>
  <si>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</si>
  <si>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</si>
  <si>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</si>
  <si>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</si>
  <si>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</si>
  <si>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</si>
  <si>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</si>
  <si>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</si>
  <si>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</si>
  <si>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</si>
  <si>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</si>
  <si>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</si>
  <si>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</si>
  <si>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</si>
  <si>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</si>
  <si>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</si>
  <si>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</si>
  <si>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</si>
  <si>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</si>
  <si>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</si>
  <si>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</si>
  <si>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</si>
  <si>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</si>
  <si>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</si>
  <si>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</si>
  <si>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</si>
  <si>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</si>
  <si>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</si>
  <si>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</si>
  <si>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</si>
  <si>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</si>
  <si>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</si>
  <si>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</si>
  <si>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</si>
  <si>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</si>
  <si>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</si>
  <si>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</si>
  <si>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</si>
  <si>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</si>
  <si>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</si>
  <si>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</si>
  <si>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</si>
  <si>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</si>
  <si>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</si>
  <si>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</si>
  <si>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</si>
  <si>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</si>
  <si>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</si>
  <si>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</si>
  <si>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</si>
  <si>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</si>
  <si>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</si>
  <si>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</si>
  <si>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</si>
  <si>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</si>
  <si>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</si>
  <si>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</si>
  <si>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</si>
  <si>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</si>
  <si>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</si>
  <si>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</si>
  <si>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</si>
  <si>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</si>
  <si>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</si>
  <si>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</si>
  <si>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</si>
  <si>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</si>
  <si>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</si>
  <si>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</si>
  <si>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</si>
  <si>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</si>
  <si>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</si>
  <si>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</si>
  <si>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</si>
  <si>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</si>
  <si>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</si>
  <si>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</si>
  <si>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</si>
  <si>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</si>
  <si>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</si>
  <si>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</si>
  <si>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</si>
  <si>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</si>
  <si>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</si>
  <si>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</si>
  <si>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</si>
  <si>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</si>
  <si>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</si>
  <si>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</si>
  <si>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</si>
  <si>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</si>
  <si>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</si>
  <si>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</si>
  <si>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</si>
  <si>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</si>
  <si>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</si>
  <si>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</si>
  <si>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</si>
  <si>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</si>
  <si>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</si>
  <si>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</si>
  <si>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</si>
  <si>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</si>
  <si>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</si>
  <si>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</si>
  <si>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</si>
  <si>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</si>
  <si>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</si>
  <si>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</si>
  <si>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</si>
  <si>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</si>
  <si>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</si>
  <si>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</si>
  <si>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</si>
  <si>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</si>
  <si>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</si>
  <si>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</si>
  <si>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</si>
  <si>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</si>
  <si>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</si>
  <si>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</si>
  <si>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</si>
  <si>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</si>
  <si>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</si>
  <si>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</si>
  <si>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</si>
  <si>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</si>
  <si>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</si>
  <si>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</si>
  <si>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</si>
  <si>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</si>
  <si>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</si>
  <si>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</si>
  <si>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</si>
  <si>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</si>
  <si>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</si>
  <si>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</si>
  <si>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</si>
  <si>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</si>
  <si>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</si>
  <si>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</si>
  <si>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</si>
  <si>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</si>
  <si>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</si>
  <si>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</si>
  <si>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</si>
  <si>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</si>
  <si>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</si>
  <si>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</si>
  <si>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</si>
  <si>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</si>
  <si>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</si>
  <si>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</si>
  <si>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</si>
  <si>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</si>
  <si>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</si>
  <si>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</si>
  <si>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</si>
  <si>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</si>
  <si>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</si>
  <si>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</si>
  <si>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</si>
  <si>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</si>
  <si>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</si>
  <si>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</si>
  <si>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</si>
  <si>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</si>
  <si>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</si>
  <si>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</si>
  <si>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</si>
  <si>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</si>
  <si>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</si>
  <si>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</si>
  <si>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</si>
  <si>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</si>
  <si>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</si>
  <si>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</si>
  <si>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</si>
  <si>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</si>
  <si>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</si>
  <si>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</si>
  <si>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</si>
  <si>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</si>
  <si>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</si>
  <si>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</si>
  <si>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</si>
  <si>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</si>
  <si>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</si>
  <si>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</si>
  <si>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</si>
  <si>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</si>
  <si>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</si>
  <si>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</si>
  <si>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</si>
  <si>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</si>
  <si>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</si>
  <si>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</si>
  <si>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</si>
  <si>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</si>
  <si>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</si>
  <si>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</si>
  <si>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</si>
  <si>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</si>
  <si>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</si>
  <si>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</si>
  <si>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</si>
  <si>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</si>
  <si>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</si>
  <si>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</si>
  <si>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</si>
  <si>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</si>
  <si>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</si>
  <si>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</si>
  <si>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</si>
  <si>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</si>
  <si>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</si>
  <si>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</si>
  <si>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</si>
  <si>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</si>
  <si>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</si>
  <si>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</si>
  <si>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</si>
  <si>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</si>
  <si>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</si>
  <si>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</si>
  <si>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</si>
  <si>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</si>
  <si>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</si>
  <si>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</si>
  <si>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</si>
  <si>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</si>
  <si>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</si>
  <si>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</si>
  <si>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</si>
  <si>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</si>
  <si>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</si>
  <si>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</si>
  <si>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</si>
  <si>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</si>
  <si>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</si>
  <si>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</si>
  <si>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</si>
  <si>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</si>
  <si>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</si>
  <si>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</si>
  <si>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</si>
  <si>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</si>
  <si>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</si>
  <si>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</si>
  <si>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</si>
  <si>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</si>
  <si>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</si>
  <si>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</si>
  <si>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</si>
  <si>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</si>
  <si>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</si>
  <si>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</si>
  <si>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</si>
  <si>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</si>
  <si>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</si>
  <si>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</si>
  <si>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</si>
  <si>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</si>
  <si>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</si>
  <si>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</si>
  <si>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</si>
  <si>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</si>
  <si>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</si>
  <si>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</si>
  <si>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</si>
  <si>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</si>
  <si>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</si>
  <si>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</si>
  <si>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</si>
  <si>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</si>
  <si>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</si>
  <si>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</si>
  <si>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</si>
  <si>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</si>
  <si>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</si>
  <si>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</si>
  <si>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</si>
  <si>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</si>
  <si>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</si>
  <si>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</si>
  <si>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</si>
  <si>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</si>
  <si>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</si>
  <si>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</si>
  <si>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</si>
  <si>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</si>
  <si>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</si>
  <si>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</si>
  <si>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</si>
  <si>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</si>
  <si>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</si>
  <si>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</si>
  <si>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</si>
  <si>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</si>
  <si>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</si>
  <si>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</si>
  <si>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</si>
  <si>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</si>
  <si>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</si>
  <si>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</si>
  <si>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</si>
  <si>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</si>
  <si>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</si>
  <si>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</si>
  <si>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</si>
  <si>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</si>
  <si>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</si>
  <si>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</si>
  <si>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</si>
  <si>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</si>
  <si>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</si>
  <si>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</si>
  <si>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</si>
  <si>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</si>
  <si>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</si>
  <si>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</si>
  <si>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</si>
  <si>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</si>
  <si>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</si>
  <si>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</si>
  <si>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</si>
  <si>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</si>
  <si>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</si>
  <si>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</si>
  <si>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</si>
  <si>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</si>
  <si>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</si>
  <si>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</si>
  <si>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</si>
  <si>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</si>
  <si>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</si>
  <si>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</si>
  <si>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</si>
  <si>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</si>
  <si>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</si>
  <si>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</si>
  <si>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</si>
  <si>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</si>
  <si>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</si>
  <si>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</si>
  <si>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</si>
  <si>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</si>
  <si>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</si>
  <si>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</si>
  <si>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</si>
  <si>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</si>
  <si>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</si>
  <si>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</si>
  <si>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</si>
  <si>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</si>
  <si>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</si>
  <si>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</si>
  <si>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</si>
  <si>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</si>
  <si>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</si>
  <si>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</si>
  <si>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</si>
  <si>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</si>
  <si>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</si>
  <si>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</si>
  <si>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</si>
  <si>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</si>
  <si>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</si>
  <si>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</si>
  <si>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</si>
  <si>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</si>
  <si>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</si>
  <si>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</si>
  <si>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</si>
  <si>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</si>
  <si>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</si>
  <si>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</si>
  <si>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</si>
  <si>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</si>
  <si>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</si>
  <si>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</si>
  <si>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</si>
  <si>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</si>
  <si>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</si>
  <si>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</si>
  <si>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</si>
  <si>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</si>
  <si>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</si>
  <si>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</si>
  <si>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</si>
  <si>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</si>
  <si>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</si>
  <si>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</si>
  <si>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</si>
  <si>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</si>
  <si>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</si>
  <si>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</si>
  <si>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</si>
  <si>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</si>
  <si>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</si>
  <si>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</si>
  <si>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</si>
  <si>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</si>
  <si>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</si>
  <si>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</si>
  <si>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</si>
  <si>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</si>
  <si>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</si>
  <si>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</si>
  <si>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</si>
  <si>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</si>
  <si>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</si>
  <si>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</si>
  <si>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</si>
  <si>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</si>
  <si>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</si>
  <si>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</si>
  <si>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</si>
  <si>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</si>
  <si>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</si>
  <si>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</si>
  <si>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</si>
  <si>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</si>
  <si>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</si>
  <si>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</si>
  <si>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</si>
  <si>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</si>
  <si>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</si>
  <si>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</si>
  <si>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</si>
  <si>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</si>
  <si>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</si>
  <si>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</si>
  <si>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</si>
  <si>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</si>
  <si>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</si>
  <si>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</si>
  <si>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</si>
  <si>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</si>
  <si>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</si>
  <si>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</si>
  <si>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</si>
  <si>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</si>
  <si>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</si>
  <si>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</si>
  <si>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</si>
  <si>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</si>
  <si>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</si>
  <si>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</si>
  <si>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</si>
  <si>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</si>
  <si>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</si>
  <si>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</si>
  <si>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</si>
  <si>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</si>
  <si>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</si>
  <si>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</si>
  <si>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</si>
  <si>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</si>
  <si>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</si>
  <si>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</si>
  <si>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</si>
  <si>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</si>
  <si>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</si>
  <si>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</si>
  <si>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</si>
  <si>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</si>
  <si>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</si>
  <si>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</si>
  <si>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</si>
  <si>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</si>
  <si>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</si>
  <si>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</si>
  <si>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</si>
  <si>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</si>
  <si>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</si>
  <si>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</si>
  <si>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</si>
  <si>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</si>
  <si>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</si>
  <si>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</si>
  <si>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</si>
  <si>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</si>
  <si>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</si>
  <si>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</si>
  <si>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</si>
  <si>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</si>
  <si>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</si>
  <si>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</si>
  <si>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</si>
  <si>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</si>
  <si>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</si>
  <si>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</si>
  <si>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</si>
  <si>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</si>
  <si>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</si>
  <si>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</si>
  <si>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</si>
  <si>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</si>
  <si>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</si>
  <si>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</si>
  <si>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</si>
  <si>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</si>
  <si>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</si>
  <si>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</si>
  <si>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</si>
  <si>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</si>
  <si>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</si>
  <si>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</si>
  <si>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</si>
  <si>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</si>
  <si>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</si>
  <si>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</si>
  <si>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</si>
  <si>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</si>
  <si>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</si>
  <si>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</si>
  <si>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</si>
  <si>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</si>
  <si>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</si>
  <si>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</si>
  <si>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</si>
  <si>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</si>
  <si>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</si>
  <si>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</si>
  <si>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</si>
  <si>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</si>
  <si>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</si>
  <si>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</si>
  <si>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</si>
  <si>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</si>
  <si>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</si>
  <si>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</si>
  <si>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</si>
  <si>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</si>
  <si>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</si>
  <si>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</si>
  <si>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</si>
  <si>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</si>
  <si>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</si>
  <si>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</si>
  <si>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</si>
  <si>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</si>
  <si>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</si>
  <si>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</si>
  <si>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</si>
  <si>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</si>
  <si>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</si>
  <si>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</si>
  <si>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</si>
  <si>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</si>
  <si>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</si>
  <si>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</si>
  <si>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</si>
  <si>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</si>
  <si>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</si>
  <si>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</si>
  <si>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</si>
  <si>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</si>
  <si>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</si>
  <si>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</si>
  <si>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</si>
  <si>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</si>
  <si>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</si>
  <si>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</si>
  <si>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</si>
  <si>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</si>
  <si>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</si>
  <si>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</si>
  <si>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</si>
  <si>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</si>
  <si>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</si>
  <si>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</si>
  <si>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</si>
  <si>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</si>
  <si>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</si>
  <si>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</si>
  <si>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</si>
  <si>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</si>
  <si>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</si>
  <si>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</si>
  <si>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</si>
  <si>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</si>
  <si>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</si>
  <si>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</si>
  <si>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</si>
  <si>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</si>
  <si>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</si>
  <si>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</si>
  <si>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</si>
  <si>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</si>
  <si>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</si>
  <si>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</si>
  <si>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</si>
  <si>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</si>
  <si>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</si>
  <si>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</si>
  <si>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</si>
  <si>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</si>
  <si>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</si>
  <si>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</si>
  <si>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</si>
  <si>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</si>
  <si>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</si>
  <si>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</si>
  <si>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</si>
  <si>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</si>
  <si>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</si>
  <si>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</si>
  <si>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</si>
  <si>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</si>
  <si>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</si>
  <si>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</si>
  <si>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</si>
  <si>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</si>
  <si>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</si>
  <si>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</si>
  <si>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</si>
  <si>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</si>
  <si>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</si>
  <si>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</si>
  <si>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</si>
  <si>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</si>
  <si>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</si>
  <si>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</si>
  <si>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</si>
  <si>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</si>
  <si>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</si>
  <si>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</si>
  <si>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</si>
  <si>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</si>
  <si>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</si>
  <si>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</si>
  <si>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</si>
  <si>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</si>
  <si>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</si>
  <si>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</si>
  <si>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</si>
  <si>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</si>
  <si>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</si>
  <si>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</si>
  <si>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</si>
  <si>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</si>
  <si>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</si>
  <si>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</si>
  <si>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</si>
  <si>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</si>
  <si>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</si>
  <si>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</si>
  <si>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</si>
  <si>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</si>
  <si>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</si>
  <si>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</si>
  <si>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</si>
  <si>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</si>
  <si>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</si>
  <si>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</si>
  <si>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</si>
  <si>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</si>
  <si>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</si>
  <si>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</si>
  <si>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</si>
  <si>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</si>
  <si>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</si>
  <si>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</si>
  <si>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</si>
  <si>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</si>
  <si>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</si>
  <si>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</si>
  <si>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</si>
  <si>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</si>
  <si>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</si>
  <si>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</si>
  <si>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</si>
  <si>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</si>
  <si>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</si>
  <si>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</si>
  <si>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</si>
  <si>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</si>
  <si>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</si>
  <si>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</si>
  <si>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</si>
  <si>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</si>
  <si>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</si>
  <si>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</si>
  <si>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</si>
  <si>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</si>
  <si>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</si>
  <si>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</si>
  <si>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</si>
  <si>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</si>
  <si>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</si>
  <si>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</si>
  <si>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</si>
  <si>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</si>
  <si>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</si>
  <si>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</si>
  <si>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</si>
  <si>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</si>
  <si>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</si>
  <si>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</si>
  <si>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</si>
  <si>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</si>
  <si>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</si>
  <si>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</si>
  <si>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</si>
  <si>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</si>
  <si>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</si>
  <si>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</si>
  <si>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</si>
  <si>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</si>
  <si>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</si>
  <si>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</si>
  <si>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</si>
  <si>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</si>
  <si>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</si>
  <si>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</si>
  <si>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</si>
  <si>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</si>
  <si>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</si>
  <si>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</si>
  <si>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</si>
  <si>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</si>
  <si>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</si>
  <si>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</si>
  <si>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</si>
  <si>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</si>
  <si>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</si>
  <si>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</si>
  <si>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</si>
  <si>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</si>
  <si>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</si>
  <si>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</si>
  <si>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</si>
  <si>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</si>
  <si>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</si>
  <si>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</si>
  <si>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</si>
  <si>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</si>
  <si>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</si>
  <si>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</si>
  <si>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</si>
  <si>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</si>
  <si>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</si>
  <si>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</si>
  <si>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</si>
  <si>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</si>
  <si>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</si>
  <si>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</si>
  <si>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</si>
  <si>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</si>
  <si>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</si>
  <si>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</si>
  <si>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</si>
  <si>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</si>
  <si>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</si>
  <si>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</si>
  <si>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</si>
  <si>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</si>
  <si>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</si>
  <si>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</si>
  <si>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</si>
  <si>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</si>
  <si>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</si>
  <si>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</si>
  <si>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</si>
  <si>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</si>
  <si>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</si>
  <si>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</si>
  <si>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</si>
  <si>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</si>
  <si>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</si>
  <si>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</si>
  <si>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</si>
  <si>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</si>
  <si>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</si>
  <si>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</si>
  <si>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</si>
  <si>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</si>
  <si>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</si>
  <si>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</si>
  <si>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</si>
  <si>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</si>
  <si>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</si>
  <si>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</si>
  <si>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</si>
  <si>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</si>
  <si>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</si>
  <si>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</si>
  <si>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</si>
  <si>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</si>
  <si>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</si>
  <si>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</si>
  <si>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</si>
  <si>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</si>
  <si>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</si>
  <si>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</si>
  <si>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</si>
  <si>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</si>
  <si>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</si>
  <si>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</si>
  <si>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</si>
  <si>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</si>
  <si>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</si>
  <si>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</si>
  <si>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</si>
  <si>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</si>
  <si>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</si>
  <si>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</si>
  <si>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</si>
  <si>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</si>
  <si>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</si>
  <si>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</si>
  <si>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</si>
  <si>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</si>
  <si>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</si>
  <si>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</si>
  <si>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</si>
  <si>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</si>
  <si>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</si>
  <si>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</si>
  <si>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</si>
  <si>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</si>
  <si>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</si>
  <si>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</si>
  <si>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</si>
  <si>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</si>
  <si>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</si>
  <si>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</si>
  <si>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</si>
  <si>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</si>
  <si>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</si>
  <si>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</si>
  <si>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</si>
  <si>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</si>
  <si>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</si>
  <si>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</si>
  <si>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</si>
  <si>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</si>
  <si>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</si>
  <si>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</si>
  <si>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</si>
  <si>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</si>
  <si>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</si>
  <si>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</si>
  <si>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</si>
  <si>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</si>
  <si>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</si>
  <si>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</si>
  <si>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</si>
  <si>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</si>
  <si>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</si>
  <si>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</si>
  <si>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</si>
  <si>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</si>
  <si>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</si>
  <si>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</si>
  <si>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</si>
  <si>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</si>
  <si>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</si>
  <si>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</si>
  <si>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</si>
  <si>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</si>
  <si>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</si>
  <si>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</si>
  <si>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</si>
  <si>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</si>
  <si>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</si>
  <si>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</si>
  <si>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</si>
  <si>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</si>
  <si>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</si>
  <si>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</si>
  <si>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</si>
  <si>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</si>
  <si>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</si>
  <si>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</si>
  <si>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</si>
  <si>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</si>
  <si>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</si>
  <si>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</si>
  <si>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</si>
  <si>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</si>
  <si>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</si>
  <si>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</si>
  <si>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</si>
  <si>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</si>
  <si>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</si>
  <si>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</si>
  <si>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</si>
  <si>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</si>
  <si>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</si>
  <si>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</si>
  <si>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</si>
  <si>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</si>
  <si>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</si>
  <si>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</si>
  <si>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</si>
  <si>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</si>
  <si>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</si>
  <si>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</si>
  <si>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</si>
  <si>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</si>
  <si>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</si>
  <si>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</si>
  <si>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</si>
  <si>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</si>
  <si>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</si>
  <si>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</si>
  <si>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</si>
  <si>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</si>
  <si>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</si>
  <si>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</si>
  <si>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</si>
  <si>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</si>
  <si>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</si>
  <si>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</si>
  <si>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</si>
  <si>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</si>
  <si>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</si>
  <si>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</si>
  <si>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</si>
  <si>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</si>
  <si>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</si>
  <si>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</si>
  <si>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</si>
  <si>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</si>
  <si>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</si>
  <si>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</si>
  <si>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</si>
  <si>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</si>
  <si>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</si>
  <si>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</si>
  <si>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</si>
  <si>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</si>
  <si>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</si>
  <si>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</si>
  <si>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</si>
  <si>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</si>
  <si>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</si>
  <si>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</si>
  <si>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</si>
  <si>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</si>
  <si>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</si>
  <si>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</si>
  <si>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</si>
  <si>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</si>
  <si>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</si>
  <si>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</si>
  <si>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</si>
  <si>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</si>
  <si>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</si>
  <si>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</si>
  <si>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</si>
  <si>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</si>
  <si>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</si>
  <si>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</si>
  <si>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</si>
  <si>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</si>
  <si>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</si>
  <si>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</si>
  <si>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</si>
  <si>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</si>
  <si>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</si>
  <si>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</si>
  <si>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</si>
  <si>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</si>
  <si>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</si>
  <si>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</si>
  <si>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</si>
  <si>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</si>
  <si>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</si>
  <si>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</si>
  <si>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</si>
  <si>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</si>
  <si>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</si>
  <si>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</si>
  <si>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</si>
  <si>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</si>
  <si>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</si>
  <si>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</si>
  <si>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</si>
  <si>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</si>
  <si>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</si>
  <si>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</si>
  <si>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</si>
  <si>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</si>
  <si>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</si>
  <si>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</si>
  <si>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</si>
  <si>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</si>
  <si>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</si>
  <si>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</si>
  <si>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</si>
  <si>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</si>
  <si>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</si>
  <si>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</si>
  <si>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</si>
  <si>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</si>
  <si>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</si>
  <si>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</si>
  <si>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</si>
  <si>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</si>
  <si>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</si>
  <si>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</si>
  <si>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</si>
  <si>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</si>
  <si>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</si>
  <si>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</si>
  <si>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</si>
  <si>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</si>
  <si>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</si>
  <si>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</si>
  <si>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</si>
  <si>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</si>
  <si>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</si>
  <si>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</si>
  <si>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</si>
  <si>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</si>
  <si>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</si>
  <si>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</si>
  <si>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</si>
  <si>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</si>
  <si>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</si>
  <si>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</si>
  <si>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</si>
  <si>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</si>
  <si>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</si>
  <si>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</si>
  <si>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</si>
  <si>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</si>
  <si>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</si>
  <si>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</si>
  <si>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</si>
  <si>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</si>
  <si>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</si>
  <si>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</si>
  <si>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</si>
  <si>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</si>
  <si>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</si>
  <si>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</si>
  <si>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</si>
  <si>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</si>
  <si>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</si>
  <si>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</si>
  <si>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</si>
  <si>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</si>
  <si>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</si>
  <si>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</si>
  <si>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</si>
  <si>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</si>
  <si>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</si>
  <si>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</si>
  <si>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</si>
  <si>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</si>
  <si>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</si>
  <si>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</si>
  <si>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</si>
  <si>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</si>
  <si>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</si>
  <si>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</si>
  <si>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</si>
  <si>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</si>
  <si>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</si>
  <si>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</si>
  <si>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</si>
  <si>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</si>
  <si>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</si>
  <si>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</si>
  <si>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</si>
  <si>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</si>
  <si>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</si>
  <si>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</si>
  <si>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</si>
  <si>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</si>
  <si>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</si>
  <si>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</si>
  <si>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</si>
  <si>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</si>
  <si>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</si>
  <si>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</si>
  <si>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</si>
  <si>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</si>
  <si>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</si>
  <si>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</si>
  <si>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</si>
  <si>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</si>
  <si>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</si>
  <si>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</si>
  <si>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</si>
  <si>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</si>
  <si>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</si>
  <si>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</si>
  <si>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</si>
  <si>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</si>
  <si>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</si>
  <si>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</si>
  <si>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</si>
  <si>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</si>
  <si>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</si>
  <si>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</si>
  <si>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</si>
  <si>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</si>
  <si>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</si>
  <si>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</si>
  <si>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</si>
  <si>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</si>
  <si>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</si>
  <si>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</si>
  <si>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</si>
  <si>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</si>
  <si>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</si>
  <si>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</si>
  <si>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</si>
  <si>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</si>
  <si>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</si>
  <si>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</si>
  <si>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</si>
  <si>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</si>
  <si>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</si>
  <si>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</si>
  <si>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</si>
  <si>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</si>
  <si>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</si>
  <si>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</si>
  <si>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</si>
  <si>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</si>
  <si>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</si>
  <si>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</si>
  <si>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</si>
  <si>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</si>
  <si>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</si>
  <si>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</si>
  <si>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</si>
  <si>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</si>
  <si>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</si>
  <si>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</si>
  <si>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</si>
  <si>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</si>
  <si>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</si>
  <si>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</si>
  <si>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</si>
  <si>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</si>
  <si>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</si>
  <si>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</si>
  <si>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</si>
  <si>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</si>
  <si>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</si>
  <si>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</si>
  <si>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</si>
  <si>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</si>
  <si>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</si>
  <si>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</si>
  <si>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</si>
  <si>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</si>
  <si>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</si>
  <si>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</si>
  <si>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</si>
  <si>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</si>
  <si>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</si>
  <si>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</si>
  <si>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</si>
  <si>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</si>
  <si>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</si>
  <si>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</si>
  <si>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</si>
  <si>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</si>
  <si>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</si>
  <si>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</si>
  <si>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</si>
  <si>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</si>
  <si>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</si>
  <si>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</si>
  <si>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</si>
  <si>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</si>
  <si>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</si>
  <si>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</si>
  <si>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</si>
  <si>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</si>
  <si>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</si>
  <si>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</si>
  <si>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</si>
  <si>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</si>
  <si>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</si>
  <si>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</si>
  <si>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</si>
  <si>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</si>
  <si>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</si>
  <si>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</si>
  <si>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</si>
  <si>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</si>
  <si>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</si>
  <si>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</si>
  <si>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</si>
  <si>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</si>
  <si>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</si>
  <si>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</si>
  <si>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</si>
  <si>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</si>
  <si>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</si>
  <si>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</si>
  <si>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</si>
  <si>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</si>
  <si>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</si>
  <si>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</si>
  <si>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</si>
  <si>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</si>
  <si>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</si>
  <si>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</si>
  <si>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</si>
  <si>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</si>
  <si>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</si>
  <si>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</si>
  <si>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</si>
  <si>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</si>
  <si>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</si>
  <si>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</si>
  <si>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</si>
  <si>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</si>
  <si>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</si>
  <si>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</si>
  <si>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</si>
  <si>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</si>
  <si>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</si>
  <si>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</si>
  <si>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</si>
  <si>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</si>
  <si>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</si>
  <si>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</si>
  <si>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</si>
  <si>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</si>
  <si>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</si>
  <si>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</si>
  <si>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</si>
  <si>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</si>
  <si>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</si>
  <si>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</si>
  <si>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</si>
  <si>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</si>
  <si>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</si>
  <si>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</si>
  <si>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</si>
  <si>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</si>
  <si>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</si>
  <si>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</si>
  <si>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</si>
  <si>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</si>
  <si>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</si>
  <si>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</si>
  <si>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</si>
  <si>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</si>
  <si>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</si>
  <si>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</si>
  <si>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</si>
  <si>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</si>
  <si>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</si>
  <si>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</si>
  <si>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</si>
  <si>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</si>
  <si>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</si>
  <si>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</si>
  <si>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</si>
  <si>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</si>
  <si>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</si>
  <si>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</si>
  <si>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</si>
  <si>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</si>
  <si>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</si>
  <si>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</si>
  <si>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</si>
  <si>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</si>
  <si>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</si>
  <si>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</si>
  <si>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</si>
  <si>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</si>
  <si>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</si>
  <si>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</si>
  <si>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</si>
  <si>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</si>
  <si>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</si>
  <si>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</si>
  <si>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</si>
  <si>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</si>
  <si>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</si>
  <si>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</si>
  <si>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</si>
  <si>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</si>
  <si>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</si>
  <si>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</si>
  <si>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</si>
  <si>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</si>
  <si>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</si>
  <si>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</si>
  <si>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</si>
  <si>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</si>
  <si>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</si>
  <si>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</si>
  <si>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</si>
  <si>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</si>
  <si>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</si>
  <si>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</si>
  <si>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</si>
  <si>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</si>
  <si>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</si>
  <si>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</si>
  <si>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</si>
  <si>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</si>
  <si>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</si>
  <si>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</si>
  <si>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</si>
  <si>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</si>
  <si>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</si>
  <si>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</si>
  <si>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</si>
  <si>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</si>
  <si>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</si>
  <si>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</si>
  <si>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</si>
  <si>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</si>
  <si>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</si>
  <si>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</si>
  <si>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</si>
  <si>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</si>
  <si>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</si>
  <si>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</si>
  <si>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</si>
  <si>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</si>
  <si>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</si>
  <si>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</si>
  <si>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</si>
  <si>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</si>
  <si>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</si>
  <si>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</si>
  <si>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</si>
  <si>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</si>
  <si>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</si>
  <si>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</si>
  <si>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</si>
  <si>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</si>
  <si>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</si>
  <si>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</si>
  <si>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</si>
  <si>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</si>
  <si>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</si>
  <si>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</si>
  <si>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</si>
  <si>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</si>
  <si>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</si>
  <si>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</si>
  <si>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</si>
  <si>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</si>
  <si>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</si>
  <si>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</si>
  <si>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</si>
  <si>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</si>
  <si>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</si>
  <si>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</si>
  <si>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</si>
  <si>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</si>
  <si>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</si>
  <si>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</si>
  <si>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</si>
  <si>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</si>
  <si>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</si>
  <si>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</si>
  <si>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</si>
  <si>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</si>
  <si>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</si>
  <si>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</si>
  <si>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</si>
  <si>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</si>
  <si>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</si>
  <si>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</si>
  <si>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</si>
  <si>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</si>
  <si>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</si>
  <si>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</si>
  <si>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</si>
  <si>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</si>
  <si>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</si>
  <si>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</si>
  <si>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</si>
  <si>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</si>
  <si>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</si>
  <si>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</si>
  <si>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</si>
  <si>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</si>
  <si>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</si>
  <si>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</si>
  <si>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</si>
  <si>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</si>
  <si>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</si>
  <si>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</si>
  <si>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</si>
  <si>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</si>
  <si>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</si>
  <si>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</si>
  <si>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</si>
  <si>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</si>
  <si>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</si>
  <si>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</si>
  <si>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</si>
  <si>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</si>
  <si>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</si>
  <si>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</si>
  <si>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</si>
  <si>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</si>
  <si>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</si>
  <si>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</si>
  <si>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</si>
  <si>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</si>
  <si>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</si>
  <si>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</si>
  <si>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</si>
  <si>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</si>
  <si>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</si>
  <si>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</si>
  <si>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</si>
  <si>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</si>
  <si>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</si>
  <si>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</si>
  <si>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</si>
  <si>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</si>
  <si>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</si>
  <si>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</si>
  <si>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</si>
  <si>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</si>
  <si>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</si>
  <si>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</si>
  <si>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</si>
  <si>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</si>
  <si>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</si>
  <si>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</si>
  <si>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</si>
  <si>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</si>
  <si>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</si>
  <si>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</si>
  <si>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</si>
  <si>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</si>
  <si>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</si>
  <si>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</si>
  <si>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</si>
  <si>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</si>
  <si>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</si>
  <si>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</si>
  <si>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</si>
  <si>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</si>
  <si>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</si>
  <si>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</si>
  <si>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</si>
  <si>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</si>
  <si>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</si>
  <si>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</si>
  <si>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</si>
  <si>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</si>
  <si>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</si>
  <si>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</si>
  <si>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</si>
  <si>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</si>
  <si>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</si>
  <si>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</si>
  <si>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</si>
  <si>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</si>
  <si>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</si>
  <si>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</si>
  <si>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</si>
  <si>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</si>
  <si>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</si>
  <si>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</si>
  <si>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</si>
  <si>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</si>
  <si>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</si>
  <si>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</si>
  <si>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</si>
  <si>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</si>
  <si>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</si>
  <si>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</si>
  <si>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</si>
  <si>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</si>
  <si>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</si>
  <si>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</si>
  <si>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</si>
  <si>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</si>
  <si>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</si>
  <si>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</si>
  <si>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</si>
  <si>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</si>
  <si>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</si>
  <si>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</si>
  <si>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</si>
  <si>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</si>
  <si>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</si>
  <si>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</si>
  <si>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</si>
  <si>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</si>
  <si>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</si>
  <si>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</si>
  <si>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</si>
  <si>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</si>
  <si>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</si>
  <si>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</si>
  <si>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</si>
  <si>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</si>
  <si>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</si>
  <si>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</si>
  <si>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</si>
  <si>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</si>
  <si>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</si>
  <si>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</si>
  <si>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</si>
  <si>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</si>
  <si>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</si>
  <si>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</si>
  <si>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</si>
  <si>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</si>
  <si>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</si>
  <si>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</si>
  <si>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</si>
  <si>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</si>
  <si>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</si>
  <si>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</si>
  <si>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</si>
  <si>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</si>
  <si>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</si>
  <si>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</si>
  <si>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</si>
  <si>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</si>
  <si>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</si>
  <si>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</si>
  <si>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</si>
  <si>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</si>
  <si>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</si>
  <si>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</si>
  <si>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</si>
  <si>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</si>
  <si>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</si>
  <si>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</si>
  <si>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</si>
  <si>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</si>
  <si>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</si>
  <si>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</si>
  <si>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</si>
  <si>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</si>
  <si>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</si>
  <si>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</si>
  <si>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</si>
  <si>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</si>
  <si>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</si>
  <si>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</si>
  <si>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</si>
  <si>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</si>
  <si>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</si>
  <si>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</si>
  <si>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</si>
  <si>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</si>
  <si>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</si>
  <si>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</si>
  <si>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</si>
  <si>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</si>
  <si>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</si>
  <si>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</si>
  <si>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</si>
  <si>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</si>
  <si>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</si>
  <si>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</si>
  <si>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</si>
  <si>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</si>
  <si>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</si>
  <si>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</si>
  <si>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</si>
  <si>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</si>
  <si>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</si>
  <si>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</si>
  <si>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</si>
  <si>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</si>
  <si>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</si>
  <si>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</si>
  <si>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</si>
  <si>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</si>
  <si>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</si>
  <si>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</si>
  <si>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</si>
  <si>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</si>
  <si>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</si>
  <si>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</si>
  <si>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</si>
  <si>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</si>
  <si>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</si>
  <si>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</si>
  <si>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</si>
  <si>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</si>
  <si>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</si>
  <si>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</si>
  <si>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</si>
  <si>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</si>
  <si>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</si>
  <si>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</si>
  <si>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</si>
  <si>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</si>
  <si>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</si>
  <si>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</si>
  <si>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</si>
  <si>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</si>
  <si>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</si>
  <si>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</si>
  <si>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</si>
  <si>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</si>
  <si>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</si>
  <si>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</si>
  <si>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</si>
  <si>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</si>
  <si>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</si>
  <si>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</si>
  <si>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</si>
  <si>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</si>
  <si>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</si>
  <si>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</si>
  <si>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</si>
  <si>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</si>
  <si>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</si>
  <si>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</si>
  <si>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</si>
  <si>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</si>
  <si>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</si>
  <si>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</si>
  <si>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</si>
  <si>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</si>
  <si>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</si>
  <si>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</si>
  <si>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</si>
  <si>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</si>
  <si>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</si>
  <si>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</si>
  <si>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</si>
  <si>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</si>
  <si>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</si>
  <si>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</si>
  <si>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</si>
  <si>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</si>
  <si>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</si>
  <si>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</si>
  <si>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</si>
  <si>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</si>
  <si>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</si>
  <si>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</si>
  <si>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</si>
  <si>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</si>
  <si>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</si>
  <si>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</si>
  <si>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</si>
  <si>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</si>
  <si>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</si>
  <si>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</si>
  <si>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</si>
  <si>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</si>
  <si>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</si>
  <si>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</si>
  <si>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</si>
  <si>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</si>
  <si>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</si>
  <si>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</si>
  <si>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</si>
  <si>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</si>
  <si>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</si>
  <si>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</si>
  <si>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</si>
  <si>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</si>
  <si>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</si>
  <si>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</si>
  <si>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</si>
  <si>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</si>
  <si>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</si>
  <si>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</si>
  <si>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</si>
  <si>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</si>
  <si>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</si>
  <si>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</si>
  <si>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</si>
  <si>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</si>
  <si>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</si>
  <si>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</si>
  <si>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</si>
  <si>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</si>
  <si>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</si>
  <si>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</si>
  <si>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</si>
  <si>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</si>
  <si>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</si>
  <si>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</si>
  <si>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</si>
  <si>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</si>
  <si>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</si>
  <si>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</si>
  <si>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</si>
  <si>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</si>
  <si>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</si>
  <si>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</si>
  <si>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</si>
  <si>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</si>
  <si>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</si>
  <si>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</si>
  <si>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</si>
  <si>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</si>
  <si>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</si>
  <si>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</si>
  <si>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</si>
  <si>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</si>
  <si>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</si>
  <si>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</si>
  <si>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</si>
  <si>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</si>
  <si>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</si>
  <si>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</si>
  <si>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</si>
  <si>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</si>
  <si>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</si>
  <si>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</si>
  <si>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</si>
  <si>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</si>
  <si>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</si>
  <si>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</si>
  <si>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</si>
  <si>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</si>
  <si>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</si>
  <si>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</si>
  <si>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</si>
  <si>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</si>
  <si>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</si>
  <si>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</si>
  <si>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</si>
  <si>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</si>
  <si>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</si>
  <si>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</si>
  <si>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</si>
  <si>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</si>
  <si>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</si>
  <si>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</si>
  <si>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</si>
  <si>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</si>
  <si>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</si>
  <si>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</si>
  <si>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</si>
  <si>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</si>
  <si>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</si>
  <si>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</si>
  <si>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</si>
  <si>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</si>
  <si>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</si>
  <si>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</si>
  <si>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</si>
  <si>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</si>
  <si>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</si>
  <si>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</si>
  <si>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</si>
  <si>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</si>
  <si>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</si>
  <si>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</si>
  <si>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</si>
  <si>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</si>
  <si>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</si>
  <si>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</si>
  <si>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</si>
  <si>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</si>
  <si>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</si>
  <si>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</si>
  <si>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</si>
  <si>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</si>
  <si>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</si>
  <si>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</si>
  <si>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</si>
  <si>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</si>
  <si>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</si>
  <si>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</si>
  <si>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</si>
  <si>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</si>
  <si>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</si>
  <si>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</si>
  <si>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</si>
  <si>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</si>
  <si>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</si>
  <si>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</si>
  <si>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</si>
  <si>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</si>
  <si>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</si>
  <si>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</si>
  <si>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</si>
  <si>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</si>
  <si>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</si>
  <si>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</si>
  <si>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</si>
  <si>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</si>
  <si>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</si>
  <si>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</si>
  <si>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</si>
  <si>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</si>
  <si>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</si>
  <si>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</si>
  <si>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</si>
  <si>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</si>
  <si>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</si>
  <si>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</si>
  <si>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</si>
  <si>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</si>
  <si>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</si>
  <si>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</si>
  <si>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</si>
  <si>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</si>
  <si>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</si>
  <si>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</si>
  <si>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</si>
  <si>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</si>
  <si>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</si>
  <si>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</si>
  <si>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</si>
  <si>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</si>
  <si>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</si>
  <si>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</si>
  <si>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</si>
  <si>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</si>
  <si>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</si>
  <si>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</si>
  <si>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</si>
  <si>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</si>
  <si>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</si>
  <si>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</si>
  <si>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</si>
  <si>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</si>
  <si>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</si>
  <si>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</si>
  <si>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</si>
  <si>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</si>
  <si>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</si>
  <si>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</si>
  <si>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</si>
  <si>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</si>
  <si>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</si>
  <si>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</si>
  <si>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</si>
  <si>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</si>
  <si>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</si>
  <si>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</si>
  <si>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</si>
  <si>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</si>
  <si>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</si>
  <si>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</si>
  <si>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</si>
  <si>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</si>
  <si>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</si>
  <si>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</si>
  <si>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</si>
  <si>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</si>
  <si>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</si>
  <si>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</si>
  <si>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</si>
  <si>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</si>
  <si>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</si>
  <si>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</si>
  <si>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</si>
  <si>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</si>
  <si>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</si>
  <si>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</si>
  <si>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</si>
  <si>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</si>
  <si>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</si>
  <si>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</si>
  <si>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</si>
  <si>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</si>
  <si>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</si>
  <si>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</si>
  <si>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</si>
  <si>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</si>
  <si>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</si>
  <si>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</si>
  <si>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</si>
  <si>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</si>
  <si>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</si>
  <si>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</si>
  <si>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</si>
  <si>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</si>
  <si>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</si>
  <si>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</si>
  <si>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</si>
  <si>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</si>
  <si>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</si>
  <si>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</si>
  <si>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</si>
  <si>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</si>
  <si>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</si>
  <si>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</si>
  <si>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</si>
  <si>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</si>
  <si>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</si>
  <si>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</si>
  <si>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</si>
  <si>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</si>
  <si>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</si>
  <si>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</si>
  <si>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</si>
  <si>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</si>
  <si>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</si>
  <si>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</si>
  <si>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</si>
  <si>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</si>
  <si>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</si>
  <si>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</si>
  <si>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</si>
  <si>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</si>
  <si>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</si>
  <si>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</si>
  <si>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</si>
  <si>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</si>
  <si>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</si>
  <si>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</si>
  <si>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</si>
  <si>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</si>
  <si>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</si>
  <si>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</si>
  <si>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</si>
  <si>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</si>
  <si>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</si>
  <si>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</si>
  <si>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</si>
  <si>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</si>
  <si>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</si>
  <si>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</si>
  <si>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</si>
  <si>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</si>
  <si>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</si>
  <si>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</si>
  <si>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</si>
  <si>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</si>
  <si>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</si>
  <si>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</si>
  <si>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</si>
  <si>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</si>
  <si>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</si>
  <si>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</si>
  <si>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</si>
  <si>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</si>
  <si>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</si>
  <si>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</si>
  <si>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</si>
  <si>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</si>
  <si>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</si>
  <si>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</si>
  <si>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</si>
  <si>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</si>
  <si>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</si>
  <si>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</si>
  <si>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</si>
  <si>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</si>
  <si>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</si>
  <si>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</si>
  <si>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</si>
  <si>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</si>
  <si>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</si>
  <si>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</si>
  <si>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</si>
  <si>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</si>
  <si>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</si>
  <si>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</si>
  <si>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</si>
  <si>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</si>
  <si>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</si>
  <si>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</si>
  <si>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</si>
  <si>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</si>
  <si>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</si>
  <si>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</si>
  <si>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</si>
  <si>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</si>
  <si>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</si>
  <si>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</si>
  <si>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</si>
  <si>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</si>
  <si>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</si>
  <si>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</si>
  <si>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</si>
  <si>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</si>
  <si>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</si>
  <si>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</si>
  <si>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</si>
  <si>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</si>
  <si>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</si>
  <si>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</si>
  <si>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</si>
  <si>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</si>
  <si>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</si>
  <si>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</si>
  <si>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</si>
  <si>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</si>
  <si>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</si>
  <si>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</si>
  <si>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</si>
  <si>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</si>
  <si>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</si>
  <si>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</si>
  <si>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</si>
  <si>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</si>
  <si>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</si>
  <si>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</si>
  <si>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</si>
  <si>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</si>
  <si>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</si>
  <si>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</si>
  <si>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</si>
  <si>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</si>
  <si>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</si>
  <si>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</si>
  <si>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</si>
  <si>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</si>
  <si>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</si>
  <si>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</si>
  <si>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</si>
  <si>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</si>
  <si>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</si>
  <si>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</si>
  <si>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</si>
  <si>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</si>
  <si>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</si>
  <si>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</si>
  <si>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</si>
  <si>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</si>
  <si>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</si>
  <si>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</si>
  <si>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</si>
  <si>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</si>
  <si>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</si>
  <si>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</si>
  <si>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</si>
  <si>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</si>
  <si>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</si>
  <si>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</si>
  <si>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</si>
  <si>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</si>
  <si>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</si>
  <si>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</si>
  <si>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</si>
  <si>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</si>
  <si>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</si>
  <si>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</si>
  <si>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</si>
  <si>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</si>
  <si>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</si>
  <si>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</si>
  <si>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</si>
  <si>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</si>
  <si>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</si>
  <si>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</si>
  <si>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</si>
  <si>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</si>
  <si>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</si>
  <si>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</si>
  <si>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</si>
  <si>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</si>
  <si>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</si>
  <si>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</si>
  <si>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</si>
  <si>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</si>
  <si>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</si>
  <si>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</si>
  <si>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</si>
  <si>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</si>
  <si>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</si>
  <si>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</si>
  <si>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</si>
  <si>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</si>
  <si>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</si>
  <si>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</si>
  <si>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</si>
  <si>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</si>
  <si>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</si>
  <si>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</si>
  <si>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</si>
  <si>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</si>
  <si>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</si>
  <si>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</si>
  <si>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</si>
  <si>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</si>
  <si>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</si>
  <si>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</si>
  <si>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</si>
  <si>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</si>
  <si>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</si>
  <si>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</si>
  <si>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</si>
  <si>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</si>
  <si>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</si>
  <si>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</si>
  <si>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</si>
  <si>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</si>
  <si>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</si>
  <si>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</si>
  <si>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</si>
  <si>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</si>
  <si>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</si>
  <si>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</si>
  <si>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</si>
  <si>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</si>
  <si>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</si>
  <si>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</si>
  <si>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</si>
  <si>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</si>
  <si>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</si>
  <si>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</si>
  <si>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</si>
  <si>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</si>
  <si>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</si>
  <si>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</si>
  <si>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</si>
  <si>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</si>
  <si>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</si>
  <si>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</si>
  <si>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</si>
  <si>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</si>
  <si>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</si>
  <si>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</si>
  <si>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</si>
  <si>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</si>
  <si>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</si>
  <si>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</si>
  <si>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</si>
  <si>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</si>
  <si>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</si>
  <si>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</si>
  <si>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</si>
  <si>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</si>
  <si>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</si>
  <si>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</si>
  <si>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</si>
  <si>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</si>
  <si>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</si>
  <si>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</si>
  <si>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</si>
  <si>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</si>
  <si>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</si>
  <si>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</si>
  <si>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</si>
  <si>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</si>
  <si>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</si>
  <si>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</si>
  <si>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</si>
  <si>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</si>
  <si>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</si>
  <si>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</si>
  <si>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</si>
  <si>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</si>
  <si>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</si>
  <si>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</si>
  <si>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</si>
  <si>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</si>
  <si>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</si>
  <si>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</si>
  <si>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</si>
  <si>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</si>
  <si>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</si>
  <si>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</si>
  <si>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</si>
  <si>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</si>
  <si>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</si>
  <si>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</si>
  <si>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</si>
  <si>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</si>
  <si>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</si>
  <si>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</si>
  <si>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</si>
  <si>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</si>
  <si>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</si>
  <si>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</si>
  <si>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</si>
  <si>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</si>
  <si>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</si>
  <si>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</si>
  <si>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</si>
  <si>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</si>
  <si>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</si>
  <si>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</si>
  <si>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</si>
  <si>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</si>
  <si>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</si>
  <si>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</si>
  <si>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</si>
  <si>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</si>
  <si>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</si>
  <si>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</si>
  <si>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</si>
  <si>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</si>
  <si>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</si>
  <si>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</si>
  <si>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</si>
  <si>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</si>
  <si>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</si>
  <si>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</si>
  <si>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</si>
  <si>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</si>
  <si>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</si>
  <si>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</si>
  <si>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</si>
  <si>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</si>
  <si>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</si>
  <si>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</si>
  <si>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</si>
  <si>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</si>
  <si>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</si>
  <si>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</si>
  <si>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</si>
  <si>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</si>
  <si>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</si>
  <si>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</si>
  <si>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</si>
  <si>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</si>
  <si>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</si>
  <si>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</si>
  <si>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</si>
  <si>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</si>
  <si>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</si>
  <si>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</si>
  <si>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</si>
  <si>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</si>
  <si>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</si>
  <si>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</si>
  <si>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</si>
  <si>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</si>
  <si>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</si>
  <si>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</si>
  <si>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</si>
  <si>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</si>
  <si>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</si>
  <si>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</si>
  <si>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</si>
  <si>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</si>
  <si>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</si>
  <si>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</si>
  <si>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</si>
  <si>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</si>
  <si>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</si>
  <si>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</si>
  <si>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</si>
  <si>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</si>
  <si>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</si>
  <si>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</si>
  <si>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</si>
  <si>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</si>
  <si>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</si>
  <si>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</si>
  <si>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</si>
  <si>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</si>
  <si>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</si>
  <si>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</si>
  <si>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</si>
  <si>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</si>
  <si>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</si>
  <si>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</si>
  <si>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</si>
  <si>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</si>
  <si>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</si>
  <si>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</si>
  <si>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</si>
  <si>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</si>
  <si>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</si>
  <si>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</si>
  <si>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</si>
  <si>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</si>
  <si>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</si>
  <si>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</si>
  <si>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</si>
  <si>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</si>
  <si>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</si>
  <si>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</si>
  <si>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</si>
  <si>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</si>
  <si>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</si>
  <si>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</si>
  <si>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</si>
  <si>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</si>
  <si>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</si>
  <si>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</si>
  <si>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</si>
  <si>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</si>
  <si>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</si>
  <si>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</si>
  <si>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</si>
  <si>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</si>
  <si>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</si>
  <si>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</si>
  <si>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</si>
  <si>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</si>
  <si>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</si>
  <si>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</si>
  <si>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</si>
  <si>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</si>
  <si>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</si>
  <si>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</si>
  <si>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</si>
  <si>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</si>
  <si>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</si>
  <si>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</si>
  <si>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</si>
  <si>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</si>
  <si>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</si>
  <si>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</si>
  <si>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</si>
  <si>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</si>
  <si>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</si>
  <si>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</si>
  <si>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</si>
  <si>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</si>
  <si>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</si>
  <si>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</si>
  <si>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</si>
  <si>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</si>
  <si>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</si>
  <si>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</si>
  <si>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</si>
  <si>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</si>
  <si>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</si>
  <si>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</si>
  <si>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</si>
  <si>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</si>
  <si>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</si>
  <si>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</si>
  <si>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</si>
  <si>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</si>
  <si>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</si>
  <si>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</si>
  <si>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</si>
  <si>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</si>
  <si>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</si>
  <si>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</si>
  <si>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</si>
  <si>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</si>
  <si>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</si>
  <si>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</si>
  <si>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</si>
  <si>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</si>
  <si>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</si>
  <si>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</si>
  <si>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</si>
  <si>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</si>
  <si>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</si>
  <si>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</si>
  <si>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</si>
  <si>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</si>
  <si>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</si>
  <si>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</si>
  <si>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</si>
  <si>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</si>
  <si>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</si>
  <si>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</si>
  <si>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</si>
  <si>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</si>
  <si>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</si>
  <si>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</si>
  <si>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</si>
  <si>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</si>
  <si>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</si>
  <si>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</si>
  <si>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</si>
  <si>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</si>
  <si>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</si>
  <si>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</si>
  <si>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</si>
  <si>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</si>
  <si>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</si>
  <si>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</si>
  <si>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</si>
  <si>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</si>
  <si>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</si>
  <si>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</si>
  <si>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</si>
  <si>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</si>
  <si>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</si>
  <si>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</si>
  <si>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</si>
  <si>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</si>
  <si>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</si>
  <si>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</si>
  <si>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</si>
  <si>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</si>
  <si>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</si>
  <si>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</si>
  <si>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</si>
  <si>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</si>
  <si>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</si>
  <si>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</si>
  <si>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</si>
  <si>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</si>
  <si>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</si>
  <si>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</si>
  <si>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</si>
  <si>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</si>
  <si>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</si>
  <si>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</si>
  <si>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</si>
  <si>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</si>
  <si>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</si>
  <si>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</si>
  <si>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</si>
  <si>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</si>
  <si>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</si>
  <si>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</si>
  <si>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</si>
  <si>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</si>
  <si>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</si>
  <si>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</si>
  <si>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</si>
  <si>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</si>
  <si>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</si>
  <si>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</si>
  <si>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</si>
  <si>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</si>
  <si>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</si>
  <si>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</si>
  <si>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</si>
  <si>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</si>
  <si>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</si>
  <si>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</si>
  <si>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</si>
  <si>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</si>
  <si>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</si>
  <si>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</si>
  <si>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</si>
  <si>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</si>
  <si>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</si>
  <si>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</si>
  <si>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</si>
  <si>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</si>
  <si>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</si>
  <si>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</si>
  <si>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</si>
  <si>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</si>
  <si>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</si>
  <si>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</si>
  <si>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</si>
  <si>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</si>
  <si>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</si>
  <si>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</si>
  <si>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</si>
  <si>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</si>
  <si>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</si>
  <si>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</si>
  <si>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</si>
  <si>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</si>
  <si>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</si>
  <si>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</si>
  <si>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</si>
  <si>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</si>
  <si>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</si>
  <si>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</si>
  <si>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</si>
  <si>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</si>
  <si>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</si>
  <si>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</si>
  <si>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</si>
  <si>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</si>
  <si>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</si>
  <si>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</si>
  <si>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</si>
  <si>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</si>
  <si>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</si>
  <si>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</si>
  <si>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</si>
  <si>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</si>
  <si>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</si>
  <si>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</si>
  <si>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</si>
  <si>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</si>
  <si>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</si>
  <si>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</si>
  <si>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</si>
  <si>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</si>
  <si>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</si>
  <si>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</si>
  <si>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</si>
  <si>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</si>
  <si>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</si>
  <si>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</si>
  <si>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</si>
  <si>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</si>
  <si>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</si>
  <si>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</si>
  <si>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</si>
  <si>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</si>
  <si>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</si>
  <si>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</si>
  <si>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</si>
  <si>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</si>
  <si>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</si>
  <si>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</si>
  <si>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</si>
  <si>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</si>
  <si>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</si>
  <si>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</si>
  <si>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</si>
  <si>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</si>
  <si>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</si>
  <si>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</si>
  <si>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</si>
  <si>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</si>
  <si>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</si>
  <si>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</si>
  <si>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</si>
  <si>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</si>
  <si>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</si>
  <si>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</si>
  <si>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</si>
  <si>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</si>
  <si>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</si>
  <si>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</si>
  <si>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</si>
  <si>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</si>
  <si>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</si>
  <si>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</si>
  <si>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</si>
  <si>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</si>
  <si>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</si>
  <si>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</si>
  <si>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</si>
  <si>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</si>
  <si>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</si>
  <si>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</si>
  <si>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</si>
  <si>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</si>
  <si>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</si>
  <si>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</si>
  <si>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</si>
  <si>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</si>
  <si>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</si>
  <si>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</si>
  <si>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</si>
  <si>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</si>
  <si>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</si>
  <si>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</si>
  <si>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</si>
  <si>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</si>
  <si>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</si>
  <si>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</si>
  <si>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</si>
  <si>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</si>
  <si>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</si>
  <si>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</si>
  <si>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</si>
  <si>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</si>
  <si>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</si>
  <si>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</si>
  <si>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</si>
  <si>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</si>
  <si>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</si>
  <si>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</si>
  <si>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</si>
  <si>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</si>
  <si>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</si>
  <si>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</si>
  <si>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</si>
  <si>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</si>
  <si>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</si>
  <si>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</si>
  <si>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</si>
  <si>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</si>
  <si>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</si>
  <si>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</si>
  <si>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</si>
  <si>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</si>
  <si>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</si>
  <si>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</si>
  <si>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</si>
  <si>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</si>
  <si>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</si>
  <si>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</si>
  <si>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</si>
  <si>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</si>
  <si>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</si>
  <si>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</si>
  <si>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</si>
  <si>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</si>
  <si>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</si>
  <si>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</si>
  <si>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</si>
  <si>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</si>
  <si>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</si>
  <si>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</si>
  <si>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</si>
  <si>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</si>
  <si>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</si>
  <si>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</si>
  <si>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</si>
  <si>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</si>
  <si>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</si>
  <si>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</si>
  <si>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</si>
  <si>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</si>
  <si>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</si>
  <si>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</si>
  <si>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</si>
  <si>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</si>
  <si>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</si>
  <si>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</si>
  <si>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</si>
  <si>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</si>
  <si>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</si>
  <si>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</si>
  <si>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</si>
  <si>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</si>
  <si>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</si>
  <si>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</si>
  <si>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</si>
  <si>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</si>
  <si>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</si>
  <si>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</si>
  <si>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</si>
  <si>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</si>
  <si>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</si>
  <si>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</si>
  <si>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</si>
  <si>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</si>
  <si>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</si>
  <si>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</si>
  <si>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</si>
  <si>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</si>
  <si>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</si>
  <si>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</si>
  <si>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</si>
  <si>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</si>
  <si>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</si>
  <si>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</si>
  <si>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</si>
  <si>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</si>
  <si>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</si>
  <si>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</si>
  <si>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</si>
  <si>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</si>
  <si>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</si>
  <si>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</si>
  <si>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</si>
  <si>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</si>
  <si>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</si>
  <si>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</si>
  <si>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</si>
  <si>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</si>
  <si>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</si>
  <si>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</si>
  <si>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</si>
  <si>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</si>
  <si>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</si>
  <si>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</si>
  <si>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</si>
  <si>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</si>
  <si>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</si>
  <si>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</si>
  <si>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</si>
  <si>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</si>
  <si>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</si>
  <si>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</si>
  <si>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</si>
  <si>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</si>
  <si>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</si>
  <si>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</si>
  <si>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</si>
  <si>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</si>
  <si>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</si>
  <si>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</si>
  <si>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</si>
  <si>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</si>
  <si>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</si>
  <si>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</si>
  <si>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</si>
  <si>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</si>
  <si>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</si>
  <si>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</si>
  <si>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</si>
  <si>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</si>
  <si>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</si>
  <si>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</si>
  <si>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</si>
  <si>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</si>
  <si>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</si>
  <si>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</si>
  <si>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</si>
  <si>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</si>
  <si>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</si>
  <si>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</si>
  <si>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</si>
  <si>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</si>
  <si>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</si>
  <si>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</si>
  <si>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</si>
  <si>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</si>
  <si>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</si>
  <si>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</si>
  <si>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</si>
  <si>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</si>
  <si>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</si>
  <si>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</si>
  <si>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</si>
  <si>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</si>
  <si>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</si>
  <si>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</si>
  <si>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</si>
  <si>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</si>
  <si>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</si>
  <si>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</si>
  <si>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</si>
  <si>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</si>
  <si>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</si>
  <si>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</si>
  <si>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</si>
  <si>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</si>
  <si>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</si>
  <si>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</si>
  <si>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</si>
  <si>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</si>
  <si>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</si>
  <si>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</si>
  <si>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</si>
  <si>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</si>
  <si>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</si>
  <si>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</si>
  <si>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</si>
  <si>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</si>
  <si>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</si>
  <si>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</si>
  <si>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</si>
  <si>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</si>
  <si>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</si>
  <si>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</si>
  <si>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</si>
  <si>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</si>
  <si>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</si>
  <si>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</si>
  <si>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</si>
  <si>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</si>
  <si>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</si>
  <si>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</si>
  <si>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</si>
  <si>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</si>
  <si>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</si>
  <si>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</si>
  <si>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</si>
  <si>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</si>
  <si>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</si>
  <si>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</si>
  <si>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</si>
  <si>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</si>
  <si>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</si>
  <si>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</si>
  <si>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</si>
  <si>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</si>
  <si>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</si>
  <si>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</si>
  <si>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</si>
  <si>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</si>
  <si>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</si>
  <si>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</si>
  <si>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</si>
  <si>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</si>
  <si>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</si>
  <si>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</si>
  <si>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</si>
  <si>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</si>
  <si>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</si>
  <si>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</si>
  <si>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</si>
  <si>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</si>
  <si>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</si>
  <si>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</si>
  <si>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</si>
  <si>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</si>
  <si>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</si>
  <si>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</si>
  <si>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</si>
  <si>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</si>
  <si>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</si>
  <si>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</si>
  <si>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</si>
  <si>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</si>
  <si>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</si>
  <si>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</si>
  <si>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</si>
  <si>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</si>
  <si>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</si>
  <si>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</si>
  <si>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</si>
  <si>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</si>
  <si>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</si>
  <si>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</si>
  <si>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</si>
  <si>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</si>
  <si>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</si>
  <si>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</si>
  <si>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</si>
  <si>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</si>
  <si>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</si>
  <si>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</si>
  <si>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</si>
  <si>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</si>
  <si>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</si>
  <si>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</si>
  <si>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</si>
  <si>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</si>
  <si>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</si>
  <si>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</si>
  <si>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</si>
  <si>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</si>
  <si>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</si>
  <si>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</si>
  <si>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</si>
  <si>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</si>
  <si>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</si>
  <si>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</si>
  <si>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</si>
  <si>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</si>
  <si>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</si>
  <si>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</si>
  <si>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</si>
  <si>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</si>
  <si>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</si>
  <si>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</si>
  <si>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</si>
  <si>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</si>
  <si>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</si>
  <si>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</si>
  <si>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</si>
  <si>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</si>
  <si>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</si>
  <si>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</si>
  <si>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</si>
  <si>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</si>
  <si>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</si>
  <si>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</si>
  <si>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</si>
  <si>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</si>
  <si>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</si>
  <si>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</si>
  <si>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</si>
  <si>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</si>
  <si>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</si>
  <si>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</si>
  <si>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</si>
  <si>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</si>
  <si>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</si>
  <si>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</si>
  <si>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</si>
  <si>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</si>
  <si>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</si>
  <si>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</si>
  <si>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</si>
  <si>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</si>
  <si>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</si>
  <si>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</si>
  <si>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</si>
  <si>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</si>
  <si>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</si>
  <si>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</si>
  <si>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</si>
  <si>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</si>
  <si>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</si>
  <si>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</si>
  <si>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</si>
  <si>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</si>
  <si>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</si>
  <si>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</si>
  <si>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</si>
  <si>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</si>
  <si>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</si>
  <si>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</si>
  <si>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</si>
  <si>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</si>
  <si>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</si>
  <si>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</si>
  <si>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</si>
  <si>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</si>
  <si>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</si>
  <si>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</si>
  <si>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</si>
  <si>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</si>
  <si>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</si>
  <si>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</si>
  <si>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</si>
  <si>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</si>
  <si>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</si>
  <si>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</si>
  <si>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</si>
  <si>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</si>
  <si>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</si>
  <si>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</si>
  <si>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</si>
  <si>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</si>
  <si>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</si>
  <si>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</si>
  <si>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</si>
  <si>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</si>
  <si>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</si>
  <si>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</si>
  <si>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</si>
  <si>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</si>
  <si>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</si>
  <si>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</si>
  <si>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</si>
  <si>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</si>
  <si>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</si>
  <si>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</si>
  <si>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</si>
  <si>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</si>
  <si>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</si>
  <si>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</si>
  <si>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</si>
  <si>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</si>
  <si>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</si>
  <si>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</si>
  <si>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</si>
  <si>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</si>
  <si>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</si>
  <si>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</si>
  <si>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</si>
  <si>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</si>
  <si>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</si>
  <si>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</si>
  <si>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</si>
  <si>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</si>
  <si>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</si>
  <si>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</si>
  <si>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</si>
  <si>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</si>
  <si>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</si>
  <si>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</si>
  <si>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</si>
  <si>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</si>
  <si>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</si>
  <si>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</si>
  <si>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</si>
  <si>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</si>
  <si>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</si>
  <si>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</si>
  <si>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</si>
  <si>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</si>
  <si>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</si>
  <si>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</si>
  <si>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</si>
  <si>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</si>
  <si>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</si>
  <si>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</si>
  <si>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</si>
  <si>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</si>
  <si>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</si>
  <si>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</si>
  <si>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</si>
  <si>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</si>
  <si>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</si>
  <si>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</si>
  <si>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</si>
  <si>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</si>
  <si>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</si>
  <si>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</si>
  <si>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</si>
  <si>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</si>
  <si>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</si>
  <si>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</si>
  <si>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</si>
  <si>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</si>
  <si>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</si>
  <si>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</si>
  <si>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</si>
  <si>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</si>
  <si>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</si>
  <si>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</si>
  <si>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</si>
  <si>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</si>
  <si>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</si>
  <si>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</si>
  <si>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</si>
  <si>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</si>
  <si>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</si>
  <si>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</si>
  <si>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</si>
  <si>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</si>
  <si>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</si>
  <si>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</si>
  <si>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</si>
  <si>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</si>
  <si>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</si>
  <si>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</si>
  <si>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</si>
  <si>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</si>
  <si>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</si>
  <si>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</si>
  <si>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</si>
  <si>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</si>
  <si>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</si>
  <si>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</si>
  <si>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</si>
  <si>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</si>
  <si>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</si>
  <si>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</si>
  <si>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</si>
  <si>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</si>
  <si>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</si>
  <si>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</si>
  <si>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</si>
  <si>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</si>
  <si>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</si>
  <si>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</si>
  <si>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</si>
  <si>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</si>
  <si>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</si>
  <si>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</si>
  <si>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</si>
  <si>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</si>
  <si>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</si>
  <si>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</si>
  <si>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</si>
  <si>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</si>
  <si>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</si>
  <si>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</si>
  <si>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</si>
  <si>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</si>
  <si>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</si>
  <si>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</si>
  <si>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</si>
  <si>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</si>
  <si>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</si>
  <si>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</si>
  <si>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</si>
  <si>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</si>
  <si>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</si>
  <si>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</si>
  <si>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</si>
  <si>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</si>
  <si>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</si>
  <si>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</si>
  <si>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</si>
  <si>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</si>
  <si>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</si>
  <si>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</si>
  <si>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</si>
  <si>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</si>
  <si>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</si>
  <si>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</si>
  <si>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</si>
  <si>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</si>
  <si>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</si>
  <si>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</si>
  <si>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</si>
  <si>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</si>
  <si>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</si>
  <si>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</si>
  <si>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</si>
  <si>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</si>
  <si>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</si>
  <si>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</si>
  <si>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</si>
  <si>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</si>
  <si>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</si>
  <si>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</si>
  <si>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</si>
  <si>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</si>
  <si>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</si>
  <si>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</si>
  <si>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</si>
  <si>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</si>
  <si>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</si>
  <si>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</si>
  <si>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</si>
  <si>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</si>
  <si>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</si>
  <si>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</si>
  <si>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</si>
  <si>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</si>
  <si>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</si>
  <si>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</si>
  <si>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</si>
  <si>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</si>
  <si>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</si>
  <si>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</si>
  <si>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</si>
  <si>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</si>
  <si>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</si>
  <si>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</si>
  <si>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</si>
  <si>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</si>
  <si>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</si>
  <si>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</si>
  <si>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</si>
  <si>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</si>
  <si>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</si>
  <si>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</si>
  <si>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</si>
  <si>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</si>
  <si>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</si>
  <si>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</si>
  <si>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</si>
  <si>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</si>
  <si>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</si>
  <si>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</si>
  <si>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</si>
  <si>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</si>
  <si>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</si>
  <si>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</si>
  <si>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</si>
  <si>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</si>
  <si>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</si>
  <si>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</si>
  <si>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</si>
  <si>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</si>
  <si>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</si>
  <si>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</si>
  <si>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</si>
  <si>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</si>
  <si>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</si>
  <si>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</si>
  <si>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</si>
  <si>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</si>
  <si>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</si>
  <si>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</si>
  <si>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</si>
  <si>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</si>
  <si>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</si>
  <si>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</si>
  <si>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</si>
  <si>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</si>
  <si>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</si>
  <si>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</si>
  <si>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</si>
  <si>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</si>
  <si>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</si>
  <si>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</si>
  <si>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</si>
  <si>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</si>
  <si>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</si>
  <si>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</si>
  <si>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</si>
  <si>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</si>
  <si>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</si>
  <si>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</si>
  <si>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</si>
  <si>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</si>
  <si>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</si>
  <si>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</si>
  <si>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</si>
  <si>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</si>
  <si>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</si>
  <si>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</si>
  <si>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</si>
  <si>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</si>
  <si>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</si>
  <si>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</si>
  <si>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</si>
  <si>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</si>
  <si>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</si>
  <si>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</si>
  <si>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</si>
  <si>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</si>
  <si>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</si>
  <si>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</si>
  <si>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</si>
  <si>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</si>
  <si>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</si>
  <si>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</si>
  <si>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</si>
  <si>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</si>
  <si>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</si>
  <si>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</si>
  <si>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</si>
  <si>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</si>
  <si>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</si>
  <si>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</si>
  <si>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</si>
  <si>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</si>
  <si>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</si>
  <si>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</si>
  <si>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</si>
  <si>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</si>
  <si>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</si>
  <si>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</si>
  <si>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</si>
  <si>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</si>
  <si>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</si>
  <si>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</si>
  <si>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</si>
  <si>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</si>
  <si>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</si>
  <si>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</si>
  <si>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</si>
  <si>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</si>
  <si>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</si>
  <si>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</si>
  <si>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</si>
  <si>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</si>
  <si>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</si>
  <si>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</si>
  <si>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</si>
  <si>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</si>
  <si>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</si>
  <si>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</si>
  <si>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</si>
  <si>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</si>
  <si>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</si>
  <si>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</si>
  <si>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</si>
  <si>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</si>
  <si>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</si>
  <si>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</si>
  <si>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</si>
  <si>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</si>
  <si>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</si>
  <si>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</si>
  <si>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</si>
  <si>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</si>
  <si>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</si>
  <si>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</si>
  <si>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</si>
  <si>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</si>
  <si>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</si>
  <si>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</si>
  <si>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</si>
  <si>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</si>
  <si>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</si>
  <si>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</si>
  <si>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</si>
  <si>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</si>
  <si>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</si>
  <si>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</si>
  <si>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</si>
  <si>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</si>
  <si>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</si>
  <si>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</si>
  <si>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</si>
  <si>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</si>
  <si>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</si>
  <si>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</si>
  <si>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</si>
  <si>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</si>
  <si>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</si>
  <si>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</si>
  <si>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</si>
  <si>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</si>
  <si>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</si>
  <si>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</si>
  <si>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</si>
  <si>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</si>
  <si>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</si>
  <si>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</si>
  <si>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</si>
  <si>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</si>
  <si>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</si>
  <si>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</si>
  <si>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</si>
  <si>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</si>
  <si>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</si>
  <si>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</si>
  <si>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</si>
  <si>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</si>
  <si>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</si>
  <si>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</si>
  <si>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</si>
  <si>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</si>
  <si>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</si>
  <si>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</si>
  <si>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</si>
  <si>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</si>
  <si>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</si>
  <si>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</si>
  <si>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</si>
  <si>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</si>
  <si>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</si>
  <si>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</si>
  <si>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</si>
  <si>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</si>
  <si>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</si>
  <si>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</si>
  <si>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</si>
  <si>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</si>
  <si>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</si>
  <si>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</si>
  <si>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</si>
  <si>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</si>
  <si>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</si>
  <si>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</si>
  <si>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</si>
  <si>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</si>
  <si>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</si>
  <si>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</si>
  <si>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</si>
  <si>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</si>
  <si>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</si>
  <si>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</si>
  <si>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</si>
  <si>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</si>
  <si>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</si>
  <si>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</si>
  <si>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</si>
  <si>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</si>
  <si>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</si>
  <si>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</si>
  <si>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</si>
  <si>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</si>
  <si>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</si>
  <si>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</si>
  <si>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</si>
  <si>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</si>
  <si>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</si>
  <si>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</si>
  <si>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</si>
  <si>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</si>
  <si>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</si>
  <si>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</si>
  <si>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</si>
  <si>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</si>
  <si>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</si>
  <si>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</si>
  <si>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</si>
  <si>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</si>
  <si>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</si>
  <si>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</si>
  <si>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</si>
  <si>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</si>
  <si>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</si>
  <si>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</si>
  <si>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</si>
  <si>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</si>
  <si>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</si>
  <si>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</si>
  <si>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</si>
  <si>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</si>
  <si>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</si>
  <si>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</si>
  <si>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</si>
  <si>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</si>
  <si>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</si>
  <si>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</si>
  <si>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</si>
  <si>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</si>
  <si>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</si>
  <si>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</si>
  <si>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</si>
  <si>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</si>
  <si>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</si>
  <si>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</si>
  <si>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</si>
  <si>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</si>
  <si>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</si>
  <si>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</si>
  <si>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</si>
  <si>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</si>
  <si>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</si>
  <si>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</si>
  <si>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</si>
  <si>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</si>
  <si>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</si>
  <si>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</si>
  <si>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</si>
  <si>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</si>
  <si>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</si>
  <si>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</si>
  <si>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</si>
  <si>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</si>
  <si>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</si>
  <si>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</si>
  <si>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</si>
  <si>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</si>
  <si>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</si>
  <si>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</si>
  <si>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</si>
  <si>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</si>
  <si>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</si>
  <si>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</si>
  <si>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</si>
  <si>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</si>
  <si>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</si>
  <si>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</si>
  <si>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</si>
  <si>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</si>
  <si>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</si>
  <si>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</si>
  <si>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</si>
  <si>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</si>
  <si>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</si>
  <si>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</si>
  <si>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</si>
  <si>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</si>
  <si>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</si>
  <si>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</si>
  <si>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</si>
  <si>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</si>
  <si>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</si>
  <si>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</si>
  <si>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</si>
  <si>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</si>
  <si>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</si>
  <si>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</si>
  <si>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</si>
  <si>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</si>
  <si>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</si>
  <si>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</si>
  <si>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</si>
  <si>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</si>
  <si>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</si>
  <si>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</si>
  <si>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</si>
  <si>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</si>
  <si>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</si>
  <si>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</si>
  <si>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</si>
  <si>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</si>
  <si>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</si>
  <si>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</si>
  <si>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</si>
  <si>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</si>
  <si>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</si>
  <si>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</si>
  <si>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</si>
  <si>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</si>
  <si>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</si>
  <si>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</si>
  <si>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</si>
  <si>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</si>
  <si>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</si>
  <si>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</si>
  <si>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</si>
  <si>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</si>
  <si>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</si>
  <si>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</si>
  <si>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</si>
  <si>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</si>
  <si>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</si>
  <si>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</si>
  <si>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</si>
  <si>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</si>
  <si>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</si>
  <si>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</si>
  <si>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</si>
  <si>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</si>
  <si>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</si>
  <si>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</si>
  <si>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</si>
  <si>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</si>
  <si>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</si>
  <si>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</si>
  <si>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</si>
  <si>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</si>
  <si>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</si>
  <si>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</si>
  <si>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</si>
  <si>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</si>
  <si>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</si>
  <si>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</si>
  <si>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</si>
  <si>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</si>
  <si>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</si>
  <si>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</si>
  <si>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</si>
  <si>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</si>
  <si>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</si>
  <si>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</si>
  <si>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</si>
  <si>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</si>
  <si>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</si>
  <si>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</si>
  <si>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</si>
  <si>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</si>
  <si>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</si>
  <si>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</si>
  <si>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</si>
  <si>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</si>
  <si>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</si>
  <si>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</si>
  <si>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</si>
  <si>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</si>
  <si>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</si>
  <si>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</si>
  <si>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</si>
  <si>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</si>
  <si>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</si>
  <si>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</si>
  <si>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</si>
  <si>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</si>
  <si>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</si>
  <si>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</si>
  <si>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</si>
  <si>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</si>
  <si>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</si>
  <si>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</si>
  <si>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</si>
  <si>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</si>
  <si>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</si>
  <si>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</si>
  <si>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</si>
  <si>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</si>
  <si>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</si>
  <si>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</si>
  <si>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</si>
  <si>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</si>
  <si>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</si>
  <si>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</si>
  <si>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</si>
  <si>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</si>
  <si>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</si>
  <si>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</si>
  <si>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</si>
  <si>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</si>
  <si>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</si>
  <si>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</si>
  <si>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</si>
  <si>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</si>
  <si>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</si>
  <si>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</si>
  <si>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</si>
  <si>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</si>
  <si>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</si>
  <si>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</si>
  <si>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</si>
  <si>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</si>
  <si>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</si>
  <si>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</si>
  <si>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</si>
  <si>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</si>
  <si>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</si>
  <si>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</si>
  <si>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</si>
  <si>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</si>
  <si>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</si>
  <si>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</si>
  <si>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</si>
  <si>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</si>
  <si>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</si>
  <si>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</si>
  <si>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</si>
  <si>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</si>
  <si>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</si>
  <si>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</si>
  <si>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</si>
  <si>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</si>
  <si>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</si>
  <si>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</si>
  <si>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</si>
  <si>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</si>
  <si>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</si>
  <si>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</si>
  <si>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</si>
  <si>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</si>
  <si>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</si>
  <si>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</si>
  <si>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</si>
  <si>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</si>
  <si>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</si>
  <si>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</si>
  <si>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</si>
  <si>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</si>
  <si>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</si>
  <si>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</si>
  <si>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</si>
  <si>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</si>
  <si>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</si>
  <si>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</si>
  <si>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</si>
  <si>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</si>
  <si>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</si>
  <si>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</si>
  <si>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</si>
  <si>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</si>
  <si>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</si>
  <si>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</si>
  <si>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</si>
  <si>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</si>
  <si>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</si>
  <si>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</si>
  <si>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</si>
  <si>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</si>
  <si>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</si>
  <si>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</si>
  <si>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</si>
  <si>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</si>
  <si>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</si>
  <si>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</si>
  <si>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</si>
  <si>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</si>
  <si>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</si>
  <si>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</si>
  <si>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</si>
  <si>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</si>
  <si>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</si>
  <si>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</si>
  <si>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</si>
  <si>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</si>
  <si>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</si>
  <si>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</si>
  <si>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</si>
  <si>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</si>
  <si>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</si>
  <si>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</si>
  <si>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</si>
  <si>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</si>
  <si>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</si>
  <si>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</si>
  <si>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</si>
  <si>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</si>
  <si>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</si>
  <si>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</si>
  <si>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</si>
  <si>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</si>
  <si>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</si>
  <si>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</si>
  <si>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</si>
  <si>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</si>
  <si>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</si>
  <si>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</si>
  <si>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</si>
  <si>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</si>
  <si>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</si>
  <si>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</si>
  <si>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</si>
  <si>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</si>
  <si>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</si>
  <si>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</si>
  <si>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</si>
  <si>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</si>
  <si>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</si>
  <si>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</si>
  <si>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</si>
  <si>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</si>
  <si>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</si>
  <si>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</si>
  <si>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</si>
  <si>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</si>
  <si>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</si>
  <si>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</si>
  <si>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</si>
  <si>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</si>
  <si>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</si>
  <si>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</si>
  <si>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</si>
  <si>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</si>
  <si>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</si>
  <si>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</si>
  <si>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</si>
  <si>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</si>
  <si>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</si>
  <si>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</si>
  <si>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</si>
  <si>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</si>
  <si>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</si>
  <si>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</si>
  <si>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</si>
  <si>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</si>
  <si>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</si>
  <si>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</si>
  <si>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</si>
  <si>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</si>
  <si>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</si>
  <si>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</si>
  <si>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</si>
  <si>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</si>
  <si>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</si>
  <si>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</si>
  <si>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</si>
  <si>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</si>
  <si>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</si>
  <si>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</si>
  <si>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</si>
  <si>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</si>
  <si>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</si>
  <si>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</si>
  <si>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</si>
  <si>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</si>
  <si>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</si>
  <si>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</si>
  <si>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</si>
  <si>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</si>
  <si>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</si>
  <si>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</si>
  <si>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</si>
  <si>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</si>
  <si>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</si>
  <si>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</si>
  <si>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</si>
  <si>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</si>
  <si>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</si>
  <si>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</si>
  <si>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</si>
  <si>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</si>
  <si>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</si>
  <si>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</si>
  <si>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</si>
  <si>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</si>
  <si>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</si>
  <si>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</si>
  <si>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</si>
  <si>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</si>
  <si>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</si>
  <si>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</si>
  <si>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</si>
  <si>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</si>
  <si>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</si>
  <si>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</si>
  <si>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</si>
  <si>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</si>
  <si>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</si>
  <si>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</si>
  <si>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</si>
  <si>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</si>
  <si>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</si>
  <si>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</si>
  <si>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</si>
  <si>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</si>
  <si>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</si>
  <si>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</si>
  <si>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</si>
  <si>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</si>
  <si>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</si>
  <si>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</si>
  <si>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</si>
  <si>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</si>
  <si>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</si>
  <si>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</si>
  <si>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</si>
  <si>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</si>
  <si>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</si>
  <si>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</si>
  <si>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</si>
  <si>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</si>
  <si>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</si>
  <si>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</si>
  <si>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</si>
  <si>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</si>
  <si>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</si>
  <si>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</si>
  <si>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</si>
  <si>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</si>
  <si>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</si>
  <si>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</si>
  <si>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</si>
  <si>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</si>
  <si>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</si>
  <si>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</si>
  <si>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</si>
  <si>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</si>
  <si>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</si>
  <si>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</si>
  <si>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</si>
  <si>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</si>
  <si>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</si>
  <si>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</si>
  <si>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</si>
  <si>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</si>
  <si>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</si>
  <si>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</si>
  <si>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</si>
  <si>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</si>
  <si>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</si>
  <si>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</si>
  <si>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</si>
  <si>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</si>
  <si>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</si>
  <si>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</si>
  <si>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</si>
  <si>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</si>
  <si>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</si>
  <si>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</si>
  <si>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</si>
  <si>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</si>
  <si>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</si>
  <si>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</si>
  <si>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</si>
  <si>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</si>
  <si>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</si>
  <si>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</si>
  <si>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</si>
  <si>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</si>
  <si>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</si>
  <si>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</si>
  <si>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</si>
  <si>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</si>
  <si>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</si>
  <si>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</si>
  <si>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</si>
  <si>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</si>
  <si>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</si>
  <si>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</si>
  <si>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</si>
  <si>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</si>
  <si>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</si>
  <si>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</si>
  <si>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</si>
  <si>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</si>
  <si>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</si>
  <si>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</si>
  <si>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</si>
  <si>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</si>
  <si>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</si>
  <si>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</si>
  <si>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</si>
  <si>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</si>
  <si>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</si>
  <si>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</si>
  <si>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</si>
  <si>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</si>
  <si>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</si>
  <si>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</si>
  <si>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</si>
  <si>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</si>
  <si>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</si>
  <si>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</si>
  <si>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</si>
  <si>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</si>
  <si>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</si>
  <si>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</si>
  <si>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</si>
  <si>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</si>
  <si>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</si>
  <si>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</si>
  <si>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</si>
  <si>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</si>
  <si>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</si>
  <si>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</si>
  <si>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</si>
  <si>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</si>
  <si>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</si>
  <si>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</si>
  <si>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</si>
  <si>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</si>
  <si>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</si>
  <si>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</si>
  <si>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</si>
  <si>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</si>
  <si>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</si>
  <si>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</si>
  <si>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</si>
  <si>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</si>
  <si>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</si>
  <si>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</si>
  <si>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</si>
  <si>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</si>
  <si>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</si>
  <si>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</si>
  <si>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</si>
  <si>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</si>
  <si>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</si>
  <si>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</si>
  <si>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</si>
  <si>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</si>
  <si>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</si>
  <si>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</si>
  <si>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</si>
  <si>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</si>
  <si>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</si>
  <si>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</si>
  <si>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</si>
  <si>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</si>
  <si>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</si>
  <si>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</si>
  <si>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</si>
  <si>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</si>
  <si>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</si>
  <si>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</si>
  <si>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</si>
  <si>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</si>
  <si>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</si>
  <si>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</si>
  <si>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</si>
  <si>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</si>
  <si>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</si>
  <si>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</si>
  <si>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</si>
  <si>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</si>
  <si>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</si>
  <si>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</si>
  <si>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</si>
  <si>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</si>
  <si>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</si>
  <si>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</si>
  <si>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</si>
  <si>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</si>
  <si>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</si>
  <si>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</si>
  <si>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</si>
  <si>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</si>
  <si>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</si>
  <si>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</si>
  <si>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</si>
  <si>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</si>
  <si>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</si>
  <si>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</si>
  <si>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</si>
  <si>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</si>
  <si>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</si>
  <si>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</si>
  <si>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</si>
  <si>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</si>
  <si>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</si>
  <si>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</si>
  <si>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</si>
  <si>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</si>
  <si>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</si>
  <si>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</si>
  <si>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</si>
  <si>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</si>
  <si>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</si>
  <si>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</si>
  <si>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</si>
  <si>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</si>
  <si>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</si>
  <si>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</si>
  <si>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</si>
  <si>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</si>
  <si>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</si>
  <si>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</si>
  <si>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</si>
  <si>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</si>
  <si>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</si>
  <si>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</si>
  <si>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</si>
  <si>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</si>
  <si>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</si>
  <si>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</si>
  <si>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</si>
  <si>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</si>
  <si>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</si>
  <si>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</si>
  <si>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</si>
  <si>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</si>
  <si>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</si>
  <si>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</si>
  <si>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</si>
  <si>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</si>
  <si>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</si>
  <si>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</si>
  <si>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</si>
  <si>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</si>
  <si>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</si>
  <si>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</si>
  <si>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</si>
  <si>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</si>
  <si>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</si>
  <si>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</si>
  <si>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</si>
  <si>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</si>
  <si>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</si>
  <si>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</si>
  <si>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</si>
  <si>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</si>
  <si>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</si>
  <si>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</si>
  <si>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</si>
  <si>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</si>
  <si>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</si>
  <si>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</si>
  <si>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</si>
  <si>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</si>
  <si>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</si>
  <si>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</si>
  <si>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</si>
  <si>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</si>
  <si>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</si>
  <si>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</si>
  <si>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</si>
  <si>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</si>
  <si>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</si>
  <si>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</si>
  <si>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</si>
  <si>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</si>
  <si>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</si>
  <si>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</si>
  <si>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</si>
  <si>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</si>
  <si>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</si>
  <si>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</si>
  <si>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</si>
  <si>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</si>
  <si>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</si>
  <si>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</si>
  <si>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</si>
  <si>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</si>
  <si>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</si>
  <si>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</si>
  <si>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</si>
  <si>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</si>
  <si>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</si>
  <si>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</si>
  <si>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</si>
  <si>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</si>
  <si>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</si>
  <si>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</si>
  <si>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</si>
  <si>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</si>
  <si>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</si>
  <si>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</si>
  <si>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</si>
  <si>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</si>
  <si>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</si>
  <si>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</si>
  <si>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</si>
  <si>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</si>
  <si>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</si>
  <si>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</si>
  <si>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</si>
  <si>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</si>
  <si>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</si>
  <si>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</si>
  <si>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</si>
  <si>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</si>
  <si>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</si>
  <si>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</si>
  <si>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</si>
  <si>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</si>
  <si>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</si>
  <si>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</si>
  <si>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</si>
  <si>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</si>
  <si>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</si>
  <si>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</si>
  <si>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</si>
  <si>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</si>
  <si>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</si>
  <si>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</si>
  <si>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</si>
  <si>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</si>
  <si>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</si>
  <si>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</si>
  <si>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</si>
  <si>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</si>
  <si>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</si>
  <si>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</si>
  <si>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</si>
  <si>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</si>
  <si>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</si>
  <si>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</si>
  <si>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</si>
  <si>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</si>
  <si>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</si>
  <si>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</si>
  <si>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</si>
  <si>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</si>
  <si>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</si>
  <si>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</si>
  <si>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</si>
  <si>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</si>
  <si>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</si>
  <si>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</si>
  <si>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</si>
  <si>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</si>
  <si>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</si>
  <si>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</si>
  <si>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</si>
  <si>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</si>
  <si>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</si>
  <si>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</si>
  <si>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</si>
  <si>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</si>
  <si>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</si>
  <si>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</si>
  <si>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</si>
  <si>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</si>
  <si>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</si>
  <si>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</si>
  <si>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</si>
  <si>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</si>
  <si>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</si>
  <si>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</si>
  <si>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</si>
  <si>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</si>
  <si>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</si>
  <si>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</si>
  <si>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</si>
  <si>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</si>
  <si>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</si>
  <si>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</si>
  <si>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</si>
  <si>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</si>
  <si>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</si>
  <si>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</si>
  <si>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</si>
  <si>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</si>
  <si>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</si>
  <si>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</si>
  <si>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</si>
  <si>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</si>
  <si>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</si>
  <si>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</si>
  <si>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</si>
  <si>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</si>
  <si>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</si>
  <si>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</si>
  <si>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</si>
  <si>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</si>
  <si>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</si>
  <si>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</si>
  <si>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</si>
  <si>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</si>
  <si>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</si>
  <si>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</si>
  <si>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</si>
  <si>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</si>
  <si>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</si>
  <si>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</si>
  <si>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</si>
  <si>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</si>
  <si>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</si>
  <si>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</si>
  <si>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</si>
  <si>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</si>
  <si>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</si>
  <si>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</si>
  <si>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</si>
  <si>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</si>
  <si>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</si>
  <si>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</si>
  <si>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</si>
  <si>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</si>
  <si>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</si>
  <si>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</si>
  <si>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</si>
  <si>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</si>
  <si>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</si>
  <si>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</si>
  <si>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</si>
  <si>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</si>
  <si>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</si>
  <si>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</si>
  <si>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</si>
  <si>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</si>
  <si>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</si>
  <si>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</si>
  <si>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</si>
  <si>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</si>
  <si>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</si>
  <si>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</si>
  <si>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</si>
  <si>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</si>
  <si>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</si>
  <si>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</si>
  <si>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</si>
  <si>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</si>
  <si>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</si>
  <si>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</si>
  <si>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</si>
  <si>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</si>
  <si>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</si>
  <si>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</si>
  <si>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</si>
  <si>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</si>
  <si>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</si>
  <si>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</si>
  <si>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</si>
  <si>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</si>
  <si>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</si>
  <si>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</si>
  <si>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</si>
  <si>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</si>
  <si>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</si>
  <si>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</si>
  <si>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</si>
  <si>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</si>
  <si>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</si>
  <si>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</si>
  <si>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</si>
  <si>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</si>
  <si>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</si>
  <si>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</si>
  <si>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</si>
  <si>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</si>
  <si>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</si>
  <si>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</si>
  <si>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</si>
  <si>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</si>
  <si>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</si>
  <si>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</si>
  <si>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</si>
  <si>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</si>
  <si>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</si>
  <si>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</si>
  <si>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</si>
  <si>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</si>
  <si>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</si>
  <si>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</si>
  <si>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</si>
  <si>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</si>
  <si>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</si>
  <si>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</si>
  <si>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</si>
  <si>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</si>
  <si>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</si>
  <si>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</si>
  <si>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</si>
  <si>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</si>
  <si>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</si>
  <si>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</si>
  <si>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</si>
  <si>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</si>
  <si>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</si>
  <si>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</si>
  <si>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</si>
  <si>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</si>
  <si>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</si>
  <si>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</si>
  <si>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</si>
  <si>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</si>
  <si>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</si>
  <si>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</si>
  <si>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</si>
  <si>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</si>
  <si>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</si>
  <si>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</si>
  <si>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</si>
  <si>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</si>
  <si>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</si>
  <si>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</si>
  <si>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</si>
  <si>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</si>
  <si>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</si>
  <si>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</si>
  <si>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</si>
  <si>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</si>
  <si>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</si>
  <si>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</si>
  <si>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</si>
  <si>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</si>
  <si>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</si>
  <si>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</si>
  <si>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</si>
  <si>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</si>
  <si>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</si>
  <si>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</si>
  <si>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</si>
  <si>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</si>
  <si>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</si>
  <si>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</si>
  <si>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</si>
  <si>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</si>
  <si>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</si>
  <si>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</si>
  <si>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</si>
  <si>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</si>
  <si>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</si>
  <si>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</si>
  <si>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</si>
  <si>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</si>
  <si>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</si>
  <si>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</si>
  <si>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</si>
  <si>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</si>
  <si>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</si>
  <si>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</si>
  <si>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</si>
  <si>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</si>
  <si>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</si>
  <si>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</si>
  <si>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</si>
  <si>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</si>
  <si>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</si>
  <si>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</si>
  <si>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</si>
  <si>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</si>
  <si>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</si>
  <si>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</si>
  <si>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</si>
  <si>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</si>
  <si>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</si>
  <si>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</si>
  <si>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</si>
  <si>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</si>
  <si>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</si>
  <si>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</si>
  <si>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</si>
  <si>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</si>
  <si>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</si>
  <si>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</si>
  <si>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</si>
  <si>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</si>
  <si>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</si>
  <si>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</si>
  <si>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</si>
  <si>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</si>
  <si>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</si>
  <si>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</si>
  <si>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</si>
  <si>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</si>
  <si>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</si>
  <si>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</si>
  <si>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</si>
  <si>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</si>
  <si>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</si>
  <si>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</si>
  <si>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</si>
  <si>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</si>
  <si>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</si>
  <si>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</si>
  <si>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</si>
  <si>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</si>
  <si>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</si>
  <si>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</si>
  <si>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</si>
  <si>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</si>
  <si>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</si>
  <si>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</si>
  <si>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</si>
  <si>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</si>
  <si>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</si>
  <si>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</si>
  <si>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</si>
  <si>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</si>
  <si>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</si>
  <si>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</si>
  <si>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</si>
  <si>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</si>
  <si>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</si>
  <si>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</si>
  <si>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</si>
  <si>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</si>
  <si>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</si>
  <si>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</si>
  <si>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</si>
  <si>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</si>
  <si>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</si>
  <si>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</si>
  <si>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</si>
  <si>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</si>
  <si>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</si>
  <si>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</si>
  <si>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</si>
  <si>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</si>
  <si>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</si>
  <si>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</si>
  <si>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</si>
  <si>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</si>
  <si>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</si>
  <si>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</si>
  <si>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</si>
  <si>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</si>
  <si>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</si>
  <si>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</si>
  <si>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</si>
  <si>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</si>
  <si>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</si>
  <si>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</si>
  <si>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</si>
  <si>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</si>
  <si>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</si>
  <si>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</si>
  <si>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</si>
  <si>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</si>
  <si>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</si>
  <si>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</si>
  <si>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</si>
  <si>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</si>
  <si>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</si>
  <si>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</si>
  <si>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</si>
  <si>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</si>
  <si>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</si>
  <si>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</si>
  <si>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</si>
  <si>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</si>
  <si>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</si>
  <si>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</si>
  <si>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</si>
  <si>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</si>
  <si>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</si>
  <si>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</si>
  <si>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</si>
  <si>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</si>
  <si>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</si>
  <si>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</si>
  <si>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</si>
  <si>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</si>
  <si>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</si>
  <si>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</si>
  <si>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</si>
  <si>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</si>
  <si>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</si>
  <si>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</si>
  <si>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</si>
  <si>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</si>
  <si>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</si>
  <si>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</si>
  <si>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</si>
  <si>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</si>
  <si>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</si>
  <si>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</si>
  <si>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</si>
  <si>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</si>
  <si>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</si>
  <si>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</si>
  <si>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</si>
  <si>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</si>
  <si>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</si>
  <si>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</si>
  <si>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</si>
  <si>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</si>
  <si>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</si>
  <si>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</si>
  <si>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</si>
  <si>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</si>
  <si>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</si>
  <si>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</si>
  <si>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</si>
  <si>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</si>
  <si>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</si>
  <si>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</si>
  <si>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</si>
  <si>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</si>
  <si>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</si>
  <si>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</si>
  <si>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</si>
  <si>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</si>
  <si>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</si>
  <si>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</si>
  <si>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</si>
  <si>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</si>
  <si>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</si>
  <si>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</si>
  <si>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</si>
  <si>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</si>
  <si>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</si>
  <si>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</si>
  <si>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</si>
  <si>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</si>
  <si>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</si>
  <si>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</si>
  <si>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</si>
  <si>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</si>
  <si>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</si>
  <si>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</si>
  <si>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</si>
  <si>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</si>
  <si>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</si>
  <si>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</si>
  <si>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</si>
  <si>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</si>
  <si>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</si>
  <si>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</si>
  <si>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</si>
  <si>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</si>
  <si>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</si>
  <si>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</si>
  <si>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</si>
  <si>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</si>
  <si>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</si>
  <si>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</si>
  <si>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</si>
  <si>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</si>
  <si>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</si>
  <si>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</si>
  <si>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</si>
  <si>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</si>
  <si>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</si>
  <si>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</si>
  <si>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</si>
  <si>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</si>
  <si>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</si>
  <si>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</si>
  <si>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</si>
  <si>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</si>
  <si>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</si>
  <si>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</si>
  <si>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</si>
  <si>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</si>
  <si>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</si>
  <si>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</si>
  <si>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</si>
  <si>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</si>
  <si>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</si>
  <si>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</si>
  <si>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</si>
  <si>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</si>
  <si>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</si>
  <si>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</si>
  <si>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</si>
  <si>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</si>
  <si>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</si>
  <si>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</si>
  <si>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</si>
  <si>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</si>
  <si>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</si>
  <si>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</si>
  <si>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</si>
  <si>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</si>
  <si>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</si>
  <si>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</si>
  <si>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</si>
  <si>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</si>
  <si>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</si>
  <si>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</si>
  <si>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</si>
  <si>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</si>
  <si>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</si>
  <si>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</si>
  <si>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</si>
  <si>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</si>
  <si>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</si>
  <si>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</si>
  <si>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</si>
  <si>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</si>
  <si>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</si>
  <si>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</si>
  <si>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</si>
  <si>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</si>
  <si>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</si>
  <si>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</si>
  <si>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</si>
  <si>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</si>
  <si>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</si>
  <si>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</si>
  <si>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</si>
  <si>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</si>
  <si>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</si>
  <si>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</si>
  <si>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</si>
  <si>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</si>
  <si>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</si>
  <si>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</si>
  <si>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</si>
  <si>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</si>
  <si>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</si>
  <si>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</si>
  <si>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</si>
  <si>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</si>
  <si>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</si>
  <si>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</si>
  <si>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</si>
  <si>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</si>
  <si>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</si>
  <si>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</si>
  <si>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</si>
  <si>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</si>
  <si>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</si>
  <si>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</si>
  <si>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</si>
  <si>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</si>
  <si>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</si>
  <si>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</si>
  <si>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</si>
  <si>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</si>
  <si>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</si>
  <si>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</si>
  <si>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</si>
  <si>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</si>
  <si>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</si>
  <si>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</si>
  <si>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</si>
  <si>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</si>
  <si>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</si>
  <si>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</si>
  <si>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</si>
  <si>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</si>
  <si>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</si>
  <si>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</si>
  <si>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</si>
  <si>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</si>
  <si>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</si>
  <si>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</si>
  <si>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</si>
  <si>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</si>
  <si>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</si>
  <si>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</si>
  <si>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</si>
  <si>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</si>
  <si>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</si>
  <si>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</si>
  <si>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</si>
  <si>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</si>
  <si>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</si>
  <si>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</si>
  <si>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</si>
  <si>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</si>
  <si>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</si>
  <si>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</si>
  <si>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</si>
  <si>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</si>
  <si>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</si>
  <si>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</si>
  <si>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</si>
  <si>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</si>
  <si>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</si>
  <si>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</si>
  <si>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</si>
  <si>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</si>
  <si>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</si>
  <si>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</si>
  <si>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</si>
  <si>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</si>
  <si>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</si>
  <si>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</si>
  <si>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</si>
  <si>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</si>
  <si>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</si>
  <si>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</si>
  <si>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</si>
  <si>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</si>
  <si>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</si>
  <si>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</si>
  <si>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</si>
  <si>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</si>
  <si>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</si>
  <si>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</si>
  <si>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</si>
  <si>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</si>
  <si>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</si>
  <si>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</si>
  <si>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</si>
  <si>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</si>
  <si>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</si>
  <si>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</si>
  <si>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</si>
  <si>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</si>
  <si>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</si>
  <si>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</si>
  <si>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</si>
  <si>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</si>
  <si>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</si>
  <si>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</si>
  <si>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</si>
  <si>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</si>
  <si>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</si>
  <si>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</si>
  <si>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</si>
  <si>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</si>
  <si>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</si>
  <si>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</si>
  <si>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</si>
  <si>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</si>
  <si>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</si>
  <si>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</si>
  <si>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</si>
  <si>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</si>
  <si>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</si>
  <si>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</si>
  <si>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</si>
  <si>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</si>
  <si>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</si>
  <si>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</si>
  <si>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</si>
  <si>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</si>
  <si>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</si>
  <si>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</si>
  <si>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</si>
  <si>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</si>
  <si>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</si>
  <si>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</si>
  <si>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</si>
  <si>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</si>
  <si>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</si>
  <si>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</si>
  <si>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</si>
  <si>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</si>
  <si>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</si>
  <si>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</si>
  <si>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</si>
  <si>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</si>
  <si>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</si>
  <si>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</si>
  <si>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</si>
  <si>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</si>
  <si>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</si>
  <si>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</si>
  <si>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</si>
  <si>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</si>
  <si>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</si>
  <si>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</si>
  <si>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</si>
  <si>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</si>
  <si>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</si>
  <si>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</si>
  <si>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</si>
  <si>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</si>
  <si>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</si>
  <si>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</si>
  <si>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</si>
  <si>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</si>
  <si>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</si>
  <si>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</si>
  <si>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</si>
  <si>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</si>
  <si>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</si>
  <si>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</si>
  <si>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</si>
  <si>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</si>
  <si>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</si>
  <si>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</si>
  <si>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</si>
  <si>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</si>
  <si>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</si>
  <si>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</si>
  <si>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</si>
  <si>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</si>
  <si>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</si>
  <si>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</si>
  <si>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</si>
  <si>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</si>
  <si>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</si>
  <si>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</si>
  <si>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</si>
  <si>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</si>
  <si>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</si>
  <si>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</si>
  <si>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</si>
  <si>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</si>
  <si>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</si>
  <si>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</si>
  <si>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</si>
  <si>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</si>
  <si>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</si>
  <si>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</si>
  <si>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</si>
  <si>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</si>
  <si>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</si>
  <si>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</si>
  <si>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</si>
  <si>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</si>
  <si>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</si>
  <si>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</si>
  <si>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</si>
  <si>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</si>
  <si>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</si>
  <si>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</si>
  <si>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</si>
  <si>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</si>
  <si>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</si>
  <si>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</si>
  <si>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</si>
  <si>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</si>
  <si>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</si>
  <si>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</si>
  <si>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</si>
  <si>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</si>
  <si>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</si>
  <si>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</si>
  <si>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</si>
  <si>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</si>
  <si>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</si>
  <si>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</si>
  <si>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</si>
  <si>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</si>
  <si>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</si>
  <si>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</si>
  <si>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</si>
  <si>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</si>
  <si>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</si>
  <si>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</si>
  <si>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</si>
  <si>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</si>
  <si>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</si>
  <si>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</si>
  <si>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</si>
  <si>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</si>
  <si>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</si>
  <si>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</si>
  <si>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</si>
  <si>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</si>
  <si>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</si>
  <si>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</si>
  <si>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</si>
  <si>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</si>
  <si>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</si>
  <si>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</si>
  <si>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</si>
  <si>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</si>
  <si>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</si>
  <si>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</si>
  <si>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</si>
  <si>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</si>
  <si>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</si>
  <si>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</si>
  <si>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</si>
  <si>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</si>
  <si>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</si>
  <si>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</si>
  <si>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</si>
  <si>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</si>
  <si>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</si>
  <si>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</si>
  <si>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</si>
  <si>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</si>
  <si>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</si>
  <si>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</si>
  <si>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</si>
  <si>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</si>
  <si>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</si>
  <si>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</si>
  <si>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</si>
  <si>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</si>
  <si>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</si>
  <si>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</si>
  <si>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</si>
  <si>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</si>
  <si>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</si>
  <si>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</si>
  <si>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</si>
  <si>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</si>
  <si>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</si>
  <si>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</si>
  <si>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</si>
  <si>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</si>
  <si>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</si>
  <si>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</si>
  <si>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</si>
  <si>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</si>
  <si>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</si>
  <si>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</si>
  <si>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</si>
  <si>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</si>
  <si>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</si>
  <si>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</si>
  <si>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</si>
  <si>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</si>
  <si>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</si>
  <si>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</si>
  <si>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</si>
  <si>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</si>
  <si>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</si>
  <si>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</si>
  <si>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</si>
  <si>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</si>
  <si>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</si>
  <si>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</si>
  <si>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</si>
  <si>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</si>
  <si>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</si>
  <si>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</si>
  <si>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</si>
  <si>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</si>
  <si>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</si>
  <si>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</si>
  <si>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</si>
  <si>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</si>
  <si>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</si>
  <si>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</si>
  <si>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</si>
  <si>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</si>
  <si>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</si>
  <si>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</si>
  <si>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</si>
  <si>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</si>
  <si>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</si>
  <si>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</si>
  <si>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</si>
  <si>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</si>
  <si>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</si>
  <si>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</si>
  <si>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</si>
  <si>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</si>
  <si>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</si>
  <si>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</si>
  <si>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</si>
  <si>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</si>
  <si>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</si>
  <si>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</si>
  <si>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</si>
  <si>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</si>
  <si>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</si>
  <si>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</si>
  <si>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</si>
  <si>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</si>
  <si>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</si>
  <si>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</si>
  <si>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</si>
  <si>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</si>
  <si>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</si>
  <si>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</si>
  <si>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</si>
  <si>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</si>
  <si>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</si>
  <si>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</si>
  <si>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</si>
  <si>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</si>
  <si>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</si>
  <si>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</si>
  <si>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</si>
  <si>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</si>
  <si>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</si>
  <si>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</si>
  <si>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</si>
  <si>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</si>
  <si>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</si>
  <si>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</si>
  <si>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</si>
  <si>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</si>
  <si>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</si>
  <si>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</si>
  <si>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</si>
  <si>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</si>
  <si>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</si>
  <si>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</si>
  <si>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</si>
  <si>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</si>
  <si>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</si>
  <si>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</si>
  <si>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</si>
  <si>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</si>
  <si>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</si>
  <si>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</si>
  <si>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</si>
  <si>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</si>
  <si>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</si>
  <si>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</si>
  <si>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</si>
  <si>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</si>
  <si>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</si>
  <si>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</si>
  <si>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</si>
  <si>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</si>
  <si>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</si>
  <si>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</si>
  <si>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</si>
  <si>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</si>
  <si>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</si>
  <si>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</si>
  <si>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</si>
  <si>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</si>
  <si>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</si>
  <si>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</si>
  <si>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</si>
  <si>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</si>
  <si>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</si>
  <si>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</si>
  <si>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</si>
  <si>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</si>
  <si>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</si>
  <si>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</si>
  <si>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</si>
  <si>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</si>
  <si>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</si>
  <si>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</si>
  <si>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</si>
  <si>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</si>
  <si>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</si>
  <si>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</si>
  <si>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</si>
  <si>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</si>
  <si>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</si>
  <si>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</si>
  <si>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</si>
  <si>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</si>
  <si>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</si>
  <si>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</si>
  <si>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</si>
  <si>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</si>
  <si>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</si>
  <si>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</si>
  <si>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</si>
  <si>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</si>
  <si>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</si>
  <si>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</si>
  <si>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</si>
  <si>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</si>
  <si>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</si>
  <si>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</si>
  <si>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</si>
  <si>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</si>
  <si>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</si>
  <si>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</si>
  <si>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</si>
  <si>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</si>
  <si>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</si>
  <si>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</si>
  <si>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</si>
  <si>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</si>
  <si>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</si>
  <si>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</si>
  <si>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</si>
  <si>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</si>
  <si>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</si>
  <si>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</si>
  <si>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</si>
  <si>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</si>
  <si>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</si>
  <si>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</si>
  <si>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</si>
  <si>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</si>
  <si>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</si>
  <si>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</si>
  <si>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</si>
  <si>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</si>
  <si>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</si>
  <si>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</si>
  <si>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</si>
  <si>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</si>
  <si>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</si>
  <si>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</si>
  <si>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</si>
  <si>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</si>
  <si>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</si>
  <si>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</si>
  <si>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</si>
  <si>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</si>
  <si>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</si>
  <si>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</si>
  <si>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</si>
  <si>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</si>
  <si>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</si>
  <si>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</si>
  <si>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</si>
  <si>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</si>
  <si>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</si>
  <si>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</si>
  <si>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</si>
  <si>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</si>
  <si>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</si>
  <si>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</si>
  <si>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</si>
  <si>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</si>
  <si>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</si>
  <si>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</si>
  <si>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</si>
  <si>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</si>
  <si>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</si>
  <si>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</si>
  <si>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</si>
  <si>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</si>
  <si>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</si>
  <si>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</si>
  <si>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</si>
  <si>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</si>
  <si>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</si>
  <si>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</si>
  <si>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</si>
  <si>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</si>
  <si>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</si>
  <si>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</si>
  <si>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</si>
  <si>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</si>
  <si>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</si>
  <si>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</si>
  <si>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</si>
  <si>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</si>
  <si>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</si>
  <si>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</si>
  <si>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</si>
  <si>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</si>
  <si>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</si>
  <si>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</si>
  <si>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</si>
  <si>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</si>
  <si>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</si>
  <si>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</si>
  <si>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</si>
  <si>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</si>
  <si>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</si>
  <si>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</si>
  <si>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</si>
  <si>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</si>
  <si>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</si>
  <si>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</si>
  <si>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</si>
  <si>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</si>
  <si>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</si>
  <si>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</si>
  <si>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</si>
  <si>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</si>
  <si>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</si>
  <si>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</si>
  <si>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</si>
  <si>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</si>
  <si>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</si>
  <si>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</si>
  <si>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</si>
  <si>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</si>
  <si>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</si>
  <si>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</si>
  <si>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</si>
  <si>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</si>
  <si>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</si>
  <si>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</si>
  <si>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</si>
  <si>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</si>
  <si>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</si>
  <si>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</si>
  <si>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</si>
  <si>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</si>
  <si>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</si>
  <si>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</si>
  <si>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</si>
  <si>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</si>
  <si>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</si>
  <si>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</si>
  <si>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</si>
  <si>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</si>
  <si>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</si>
  <si>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</si>
  <si>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</si>
  <si>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</si>
  <si>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</si>
  <si>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</si>
  <si>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</si>
  <si>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</si>
  <si>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</si>
  <si>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</si>
  <si>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</si>
  <si>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</si>
  <si>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</si>
  <si>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</si>
  <si>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</si>
  <si>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</si>
  <si>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</si>
  <si>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</si>
  <si>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</si>
  <si>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</si>
  <si>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</si>
  <si>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</si>
  <si>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</si>
  <si>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</si>
  <si>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</si>
  <si>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</si>
  <si>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</si>
  <si>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</si>
  <si>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</si>
  <si>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</si>
  <si>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</si>
  <si>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</si>
  <si>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</si>
  <si>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</si>
  <si>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</si>
  <si>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</si>
  <si>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</si>
  <si>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</si>
  <si>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</si>
  <si>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</si>
  <si>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</si>
  <si>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</si>
  <si>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</si>
  <si>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</si>
  <si>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</si>
  <si>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</si>
  <si>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</si>
  <si>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</si>
  <si>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</si>
  <si>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</si>
  <si>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</si>
  <si>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</si>
  <si>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</si>
  <si>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</si>
  <si>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</si>
  <si>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</si>
  <si>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</si>
  <si>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</si>
  <si>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</si>
  <si>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</si>
  <si>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</si>
  <si>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</si>
  <si>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</si>
  <si>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</si>
  <si>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</si>
  <si>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</si>
  <si>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</si>
  <si>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</si>
  <si>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</si>
  <si>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</si>
  <si>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</si>
  <si>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</si>
  <si>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</si>
  <si>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</si>
  <si>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</si>
  <si>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</si>
  <si>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</si>
  <si>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</si>
  <si>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</si>
  <si>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</si>
  <si>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</si>
  <si>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</si>
  <si>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</si>
  <si>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</si>
  <si>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</si>
  <si>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</si>
  <si>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</si>
  <si>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</si>
  <si>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</si>
  <si>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</si>
  <si>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</si>
  <si>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</si>
  <si>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</si>
  <si>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</si>
  <si>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</si>
  <si>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</si>
  <si>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</si>
  <si>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</si>
  <si>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</si>
  <si>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</si>
  <si>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</si>
  <si>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</si>
  <si>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</si>
  <si>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</si>
  <si>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</si>
  <si>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</si>
  <si>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</si>
  <si>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</si>
  <si>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</si>
  <si>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</si>
  <si>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</si>
  <si>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</si>
  <si>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</si>
  <si>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</si>
  <si>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</si>
  <si>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</si>
  <si>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</si>
  <si>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</si>
  <si>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</si>
  <si>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</si>
  <si>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</si>
  <si>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</si>
  <si>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</si>
  <si>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</si>
  <si>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</si>
  <si>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</si>
  <si>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</si>
  <si>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</si>
  <si>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</si>
  <si>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</si>
  <si>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</si>
  <si>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</si>
  <si>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</si>
  <si>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</si>
  <si>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</si>
  <si>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</si>
  <si>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</si>
  <si>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</si>
  <si>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</si>
  <si>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</si>
  <si>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</si>
  <si>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</si>
  <si>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</si>
  <si>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</si>
  <si>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</si>
  <si>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</si>
  <si>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</si>
  <si>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</si>
  <si>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</si>
  <si>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</si>
  <si>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</si>
  <si>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</si>
  <si>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</si>
  <si>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</si>
  <si>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</si>
  <si>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</si>
  <si>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</si>
  <si>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</si>
  <si>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</si>
  <si>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</si>
  <si>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</si>
  <si>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</si>
  <si>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</si>
  <si>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</si>
  <si>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</si>
  <si>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</si>
  <si>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</si>
  <si>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</si>
  <si>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</si>
  <si>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</si>
  <si>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</si>
  <si>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</si>
  <si>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</si>
  <si>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</si>
  <si>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</si>
  <si>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</si>
  <si>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</si>
  <si>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</si>
  <si>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</si>
  <si>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</si>
  <si>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</si>
  <si>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</si>
  <si>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</si>
  <si>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</si>
  <si>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</si>
  <si>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</si>
  <si>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</si>
  <si>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</si>
  <si>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</si>
  <si>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</si>
  <si>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</si>
  <si>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</si>
  <si>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</si>
  <si>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</si>
  <si>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</si>
  <si>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</si>
  <si>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</si>
  <si>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</si>
  <si>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</si>
  <si>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</si>
  <si>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</si>
  <si>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</si>
  <si>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</si>
  <si>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</si>
  <si>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</si>
  <si>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</si>
  <si>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</si>
  <si>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</si>
  <si>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</si>
  <si>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</si>
  <si>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</si>
  <si>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</si>
  <si>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</si>
  <si>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</si>
  <si>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</si>
  <si>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</si>
  <si>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</si>
  <si>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</si>
  <si>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</si>
  <si>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</si>
  <si>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</si>
  <si>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</si>
  <si>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</si>
  <si>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</si>
  <si>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</si>
  <si>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</si>
  <si>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</si>
  <si>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</si>
  <si>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</si>
  <si>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</si>
  <si>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</si>
  <si>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</si>
  <si>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</si>
  <si>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</si>
  <si>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</si>
  <si>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</si>
  <si>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</si>
  <si>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</si>
  <si>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</si>
  <si>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</si>
  <si>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</si>
  <si>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</si>
  <si>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</si>
  <si>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</si>
  <si>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</si>
  <si>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</si>
  <si>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</si>
  <si>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</si>
  <si>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</si>
  <si>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</si>
  <si>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</si>
  <si>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</si>
  <si>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</si>
  <si>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</si>
  <si>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</si>
  <si>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</si>
  <si>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</si>
  <si>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</si>
  <si>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</si>
  <si>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</si>
  <si>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</si>
  <si>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</si>
  <si>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</si>
  <si>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</si>
  <si>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</si>
  <si>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</si>
  <si>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</si>
  <si>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</si>
  <si>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</si>
  <si>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</si>
  <si>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</si>
  <si>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</si>
  <si>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</si>
  <si>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</si>
  <si>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</si>
  <si>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</si>
  <si>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</si>
  <si>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</si>
  <si>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</si>
  <si>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</si>
  <si>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</si>
  <si>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</si>
  <si>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</si>
  <si>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</si>
  <si>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</si>
  <si>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</si>
  <si>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</si>
  <si>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</si>
  <si>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</si>
  <si>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</si>
  <si>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</si>
  <si>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</si>
  <si>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</si>
  <si>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</si>
  <si>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</si>
  <si>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</si>
  <si>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</si>
  <si>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</si>
  <si>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</si>
  <si>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</si>
  <si>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</si>
  <si>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</si>
  <si>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</si>
  <si>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</si>
  <si>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</si>
  <si>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</si>
  <si>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</si>
  <si>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</si>
  <si>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</si>
  <si>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</si>
  <si>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</si>
  <si>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</si>
  <si>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</si>
  <si>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</si>
  <si>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</si>
  <si>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</si>
  <si>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</si>
  <si>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</si>
  <si>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</si>
  <si>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</si>
  <si>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</si>
  <si>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</si>
  <si>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</si>
  <si>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</si>
  <si>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</si>
  <si>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</si>
  <si>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</si>
  <si>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</si>
  <si>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</si>
  <si>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</si>
  <si>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</si>
  <si>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</si>
  <si>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</si>
  <si>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</si>
  <si>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</si>
  <si>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</si>
  <si>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</si>
  <si>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</si>
  <si>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</si>
  <si>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</si>
  <si>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</si>
  <si>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</si>
  <si>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</si>
  <si>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</si>
  <si>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</si>
  <si>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</si>
  <si>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</si>
  <si>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</si>
  <si>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</si>
  <si>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</si>
  <si>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</si>
  <si>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</si>
  <si>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</si>
  <si>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</si>
  <si>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</si>
  <si>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</si>
  <si>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</si>
  <si>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</si>
  <si>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</si>
  <si>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</si>
  <si>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</si>
  <si>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</si>
  <si>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</si>
  <si>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</si>
  <si>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</si>
  <si>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</si>
  <si>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</si>
  <si>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</si>
  <si>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</si>
  <si>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</si>
  <si>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</si>
  <si>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</si>
  <si>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</si>
  <si>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</si>
  <si>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</si>
  <si>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</si>
  <si>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</si>
  <si>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</si>
  <si>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</si>
  <si>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</si>
  <si>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</si>
  <si>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</si>
  <si>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</si>
  <si>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</si>
  <si>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</si>
  <si>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</si>
  <si>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</si>
  <si>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</si>
  <si>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</si>
  <si>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</si>
  <si>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</si>
  <si>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</si>
  <si>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</si>
  <si>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</si>
  <si>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</si>
  <si>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</si>
  <si>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</si>
  <si>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</si>
  <si>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</si>
  <si>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</si>
  <si>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</si>
  <si>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</si>
  <si>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</si>
  <si>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</si>
  <si>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</si>
  <si>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</si>
  <si>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</si>
  <si>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</si>
  <si>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</si>
  <si>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</si>
  <si>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</si>
  <si>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</si>
  <si>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</si>
  <si>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</si>
  <si>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</si>
  <si>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</si>
  <si>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</si>
  <si>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</si>
  <si>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</si>
  <si>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</si>
  <si>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</si>
  <si>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</si>
  <si>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</si>
  <si>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</si>
  <si>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</si>
  <si>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</si>
  <si>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</si>
  <si>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</si>
  <si>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</si>
  <si>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</si>
  <si>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</si>
  <si>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</si>
  <si>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</si>
  <si>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</si>
  <si>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</si>
  <si>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</si>
  <si>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</si>
  <si>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</si>
  <si>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</si>
  <si>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</si>
  <si>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</si>
  <si>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</si>
  <si>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</si>
  <si>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</si>
  <si>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</si>
  <si>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</si>
  <si>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</si>
  <si>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</si>
  <si>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</si>
  <si>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</si>
  <si>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</si>
  <si>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</si>
  <si>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</si>
  <si>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</si>
  <si>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</si>
  <si>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</si>
  <si>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</si>
  <si>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</si>
  <si>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</si>
  <si>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</si>
  <si>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</si>
  <si>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</si>
  <si>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</si>
  <si>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</si>
  <si>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</si>
  <si>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</si>
  <si>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</si>
  <si>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</si>
  <si>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</si>
  <si>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</si>
  <si>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</si>
  <si>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</si>
  <si>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</si>
  <si>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</si>
  <si>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</si>
  <si>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</si>
  <si>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</si>
  <si>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</si>
  <si>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</si>
  <si>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</si>
  <si>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</si>
  <si>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</si>
  <si>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</si>
  <si>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</si>
  <si>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</si>
  <si>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</si>
  <si>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</si>
  <si>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</si>
  <si>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</si>
  <si>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</si>
  <si>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</si>
  <si>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</si>
  <si>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</si>
  <si>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</si>
  <si>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</si>
  <si>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</si>
  <si>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</si>
  <si>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</si>
  <si>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</si>
  <si>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</si>
  <si>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</si>
  <si>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</si>
  <si>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</si>
  <si>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</si>
  <si>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</si>
  <si>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</si>
  <si>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</si>
  <si>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</si>
  <si>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</si>
  <si>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</si>
  <si>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</si>
  <si>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</si>
  <si>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</si>
  <si>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</si>
  <si>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</si>
  <si>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</si>
  <si>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</si>
  <si>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</si>
  <si>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</si>
  <si>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</si>
  <si>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</si>
  <si>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</si>
  <si>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</si>
  <si>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</si>
  <si>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</si>
  <si>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</si>
  <si>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</si>
  <si>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</si>
  <si>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</si>
  <si>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</si>
  <si>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</si>
  <si>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</si>
  <si>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</si>
  <si>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</si>
  <si>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</si>
  <si>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</si>
  <si>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</si>
  <si>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</si>
  <si>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</si>
  <si>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</si>
  <si>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</si>
  <si>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</si>
  <si>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</si>
  <si>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</si>
  <si>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</si>
  <si>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</si>
  <si>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</si>
  <si>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</si>
  <si>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</si>
  <si>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</si>
  <si>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</si>
  <si>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</si>
  <si>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</si>
  <si>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</si>
  <si>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</si>
  <si>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</si>
  <si>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</si>
  <si>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</si>
  <si>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</si>
  <si>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</si>
  <si>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</si>
  <si>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</si>
  <si>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</si>
  <si>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</si>
  <si>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</si>
  <si>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</si>
  <si>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</si>
  <si>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</si>
  <si>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</si>
  <si>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</si>
  <si>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</si>
  <si>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</si>
  <si>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</si>
  <si>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</si>
  <si>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</si>
  <si>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</si>
  <si>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</si>
  <si>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</si>
  <si>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</si>
  <si>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</si>
  <si>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</si>
  <si>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</si>
  <si>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</si>
  <si>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</si>
  <si>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</si>
  <si>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</si>
  <si>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</si>
  <si>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</si>
  <si>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</si>
  <si>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</si>
  <si>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</si>
  <si>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</si>
  <si>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</si>
  <si>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</si>
  <si>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</si>
  <si>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</si>
  <si>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</si>
  <si>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</si>
  <si>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</si>
  <si>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</si>
  <si>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</si>
  <si>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</si>
  <si>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</si>
  <si>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</si>
  <si>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</si>
  <si>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</si>
  <si>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</si>
  <si>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</si>
  <si>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</si>
  <si>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</si>
  <si>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</si>
  <si>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</si>
  <si>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</si>
  <si>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</si>
  <si>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</si>
  <si>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</si>
  <si>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</si>
  <si>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</si>
  <si>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</si>
  <si>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</si>
  <si>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</si>
  <si>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</si>
  <si>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</si>
  <si>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</si>
  <si>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</si>
  <si>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</si>
  <si>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</si>
  <si>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</si>
  <si>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</si>
  <si>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</si>
  <si>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</si>
  <si>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</si>
  <si>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</si>
  <si>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</si>
  <si>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</si>
  <si>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</si>
  <si>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</si>
  <si>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</si>
  <si>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</si>
  <si>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</si>
  <si>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</si>
  <si>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</si>
  <si>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</si>
  <si>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</si>
  <si>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</si>
  <si>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</si>
  <si>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</si>
  <si>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</si>
  <si>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</si>
  <si>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</si>
  <si>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</si>
  <si>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</si>
  <si>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</si>
  <si>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</si>
  <si>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</si>
  <si>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</si>
  <si>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</si>
  <si>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</si>
  <si>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</si>
  <si>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</si>
  <si>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</si>
  <si>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</si>
  <si>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</si>
  <si>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</si>
  <si>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</si>
  <si>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</si>
  <si>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</si>
  <si>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</si>
  <si>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</si>
  <si>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</si>
  <si>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</si>
  <si>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</si>
  <si>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</si>
  <si>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</si>
  <si>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</si>
  <si>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</si>
  <si>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</si>
  <si>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</si>
  <si>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</si>
  <si>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</si>
  <si>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</si>
  <si>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</si>
  <si>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</si>
  <si>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</si>
  <si>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</si>
  <si>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</si>
  <si>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</si>
  <si>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</si>
  <si>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</si>
  <si>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</si>
  <si>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</si>
  <si>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</si>
  <si>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</si>
  <si>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</si>
  <si>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</si>
  <si>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</si>
  <si>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</si>
  <si>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</si>
  <si>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</si>
  <si>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</si>
  <si>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</si>
  <si>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</si>
  <si>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</si>
  <si>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</si>
  <si>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</si>
  <si>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</si>
  <si>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</si>
  <si>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</si>
  <si>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</si>
  <si>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</si>
  <si>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</si>
  <si>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</si>
  <si>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</si>
  <si>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</si>
  <si>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</si>
  <si>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</si>
  <si>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</si>
  <si>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</si>
  <si>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</si>
  <si>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</si>
  <si>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</si>
  <si>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</si>
  <si>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</si>
  <si>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</si>
  <si>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</si>
  <si>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</si>
  <si>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</si>
  <si>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</si>
  <si>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</si>
  <si>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</si>
  <si>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</si>
  <si>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</si>
  <si>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</si>
  <si>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</si>
  <si>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</si>
  <si>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</si>
  <si>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</si>
  <si>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</si>
  <si>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</si>
  <si>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</si>
  <si>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</si>
  <si>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</si>
  <si>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</si>
  <si>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</si>
  <si>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</si>
  <si>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</si>
  <si>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</si>
  <si>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</si>
  <si>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</si>
  <si>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</si>
  <si>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</si>
  <si>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</si>
  <si>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</si>
  <si>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</si>
  <si>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</si>
  <si>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</si>
  <si>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</si>
  <si>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</si>
  <si>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</si>
  <si>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</si>
  <si>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</si>
  <si>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</si>
  <si>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</si>
  <si>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</si>
  <si>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</si>
  <si>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</si>
  <si>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</si>
  <si>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</si>
  <si>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</si>
  <si>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</si>
  <si>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</si>
  <si>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</si>
  <si>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</si>
  <si>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</si>
  <si>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</si>
  <si>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</si>
  <si>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</si>
  <si>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</si>
  <si>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</si>
  <si>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</si>
  <si>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</si>
  <si>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</si>
  <si>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</si>
  <si>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</si>
  <si>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</si>
  <si>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</si>
  <si>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</si>
  <si>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</si>
  <si>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</si>
  <si>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</si>
  <si>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</si>
  <si>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</si>
  <si>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</si>
  <si>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</si>
  <si>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</si>
  <si>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</si>
  <si>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</si>
  <si>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</si>
  <si>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</si>
  <si>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</si>
  <si>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</si>
  <si>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</si>
  <si>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</si>
  <si>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</si>
  <si>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</si>
  <si>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</si>
  <si>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</si>
  <si>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</si>
  <si>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</si>
  <si>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</si>
  <si>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</si>
  <si>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</si>
  <si>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</si>
  <si>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</si>
  <si>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</si>
  <si>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</si>
  <si>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</si>
  <si>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</si>
  <si>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</si>
  <si>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</si>
  <si>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</si>
  <si>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</si>
  <si>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</si>
  <si>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</si>
  <si>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</si>
  <si>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</si>
  <si>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</si>
  <si>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</si>
  <si>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</si>
  <si>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</si>
  <si>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</si>
  <si>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</si>
  <si>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</si>
  <si>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</si>
  <si>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</si>
  <si>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</si>
  <si>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</si>
  <si>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</si>
  <si>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</si>
  <si>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</si>
  <si>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</si>
  <si>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</si>
  <si>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</si>
  <si>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</si>
  <si>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</si>
  <si>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</si>
  <si>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</si>
  <si>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</si>
  <si>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</si>
  <si>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</si>
  <si>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</si>
  <si>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</si>
  <si>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</si>
  <si>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</si>
  <si>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</si>
  <si>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</si>
  <si>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</si>
  <si>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</si>
  <si>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</si>
  <si>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</si>
  <si>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</si>
  <si>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</si>
  <si>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</si>
  <si>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</si>
  <si>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</si>
  <si>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</si>
  <si>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</si>
  <si>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</si>
  <si>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</si>
  <si>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</si>
  <si>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</si>
  <si>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</si>
  <si>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</si>
  <si>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</si>
  <si>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</si>
  <si>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</si>
  <si>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</si>
  <si>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</si>
  <si>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</si>
  <si>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</si>
  <si>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</si>
  <si>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</si>
  <si>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</si>
  <si>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</si>
  <si>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</si>
  <si>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</si>
  <si>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</si>
  <si>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</si>
  <si>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</si>
  <si>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</si>
  <si>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</si>
  <si>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</si>
  <si>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</si>
  <si>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</si>
  <si>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</si>
  <si>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</si>
  <si>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</si>
  <si>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</si>
  <si>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</si>
  <si>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</si>
  <si>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</si>
  <si>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</si>
  <si>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</si>
  <si>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</si>
  <si>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</si>
  <si>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</si>
  <si>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</si>
  <si>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</si>
  <si>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</si>
  <si>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</si>
  <si>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</si>
  <si>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</si>
  <si>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</si>
  <si>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</si>
  <si>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</si>
  <si>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</si>
  <si>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</si>
  <si>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</si>
  <si>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</si>
  <si>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</si>
  <si>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</si>
  <si>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</si>
  <si>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</si>
  <si>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</si>
  <si>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</si>
  <si>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</si>
  <si>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</si>
  <si>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</si>
  <si>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</si>
  <si>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</si>
  <si>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</si>
  <si>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</si>
  <si>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</si>
  <si>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</si>
  <si>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</si>
  <si>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</si>
  <si>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</si>
  <si>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</si>
  <si>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</si>
  <si>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</si>
  <si>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</si>
  <si>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</si>
  <si>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</si>
  <si>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</si>
  <si>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</si>
  <si>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</si>
  <si>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</si>
  <si>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</si>
  <si>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</si>
  <si>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</si>
  <si>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</si>
  <si>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</si>
  <si>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</si>
  <si>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</si>
  <si>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</si>
  <si>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</si>
  <si>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</si>
  <si>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</si>
  <si>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</si>
  <si>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</si>
  <si>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</si>
  <si>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</si>
  <si>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</si>
  <si>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</si>
  <si>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</si>
  <si>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</si>
  <si>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</si>
  <si>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</si>
  <si>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</si>
  <si>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</si>
  <si>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</si>
  <si>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</si>
  <si>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</si>
  <si>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</si>
  <si>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</si>
  <si>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</si>
  <si>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</si>
  <si>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</si>
  <si>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</si>
  <si>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</si>
  <si>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</si>
  <si>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</si>
  <si>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</si>
  <si>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</si>
  <si>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</si>
  <si>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</si>
  <si>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</si>
  <si>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</si>
  <si>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</si>
  <si>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</si>
  <si>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</si>
  <si>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</si>
  <si>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</si>
  <si>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</si>
  <si>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</si>
  <si>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</si>
  <si>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</si>
  <si>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</si>
  <si>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</si>
  <si>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</si>
  <si>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</si>
  <si>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</si>
  <si>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</si>
  <si>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</si>
  <si>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</si>
  <si>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</si>
  <si>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</si>
  <si>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</si>
  <si>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</si>
  <si>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</si>
  <si>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</si>
  <si>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</si>
  <si>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</si>
  <si>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</si>
  <si>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</si>
  <si>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</si>
  <si>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</si>
  <si>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</si>
  <si>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</si>
  <si>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</si>
  <si>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</si>
  <si>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</si>
  <si>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</si>
  <si>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</si>
  <si>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</si>
  <si>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</si>
  <si>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</si>
  <si>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</si>
  <si>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</si>
  <si>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</si>
  <si>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</si>
  <si>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</si>
  <si>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</si>
  <si>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</si>
  <si>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</si>
  <si>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</si>
  <si>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</si>
  <si>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</si>
  <si>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</si>
  <si>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</si>
  <si>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</si>
  <si>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</si>
  <si>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</si>
  <si>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</si>
  <si>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</si>
  <si>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</si>
  <si>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</si>
  <si>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</si>
  <si>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</si>
  <si>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</si>
  <si>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</si>
  <si>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</si>
  <si>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</si>
  <si>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</si>
  <si>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</si>
  <si>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</si>
  <si>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</si>
  <si>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</si>
  <si>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</si>
  <si>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</si>
  <si>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</si>
  <si>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</si>
  <si>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</si>
  <si>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</si>
  <si>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</si>
  <si>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</si>
  <si>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</si>
  <si>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</si>
  <si>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</si>
  <si>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</si>
  <si>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</si>
  <si>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</si>
  <si>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</si>
  <si>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</si>
  <si>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</si>
  <si>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</si>
  <si>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</si>
  <si>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</si>
  <si>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</si>
  <si>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</si>
  <si>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</si>
  <si>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</si>
  <si>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</si>
  <si>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</si>
  <si>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</si>
  <si>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</si>
  <si>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</si>
  <si>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</si>
  <si>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</si>
  <si>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</si>
  <si>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</si>
  <si>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</si>
  <si>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</si>
  <si>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</si>
  <si>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</si>
  <si>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</si>
  <si>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</si>
  <si>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</si>
  <si>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</si>
  <si>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</si>
  <si>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</si>
  <si>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</si>
  <si>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</si>
  <si>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</si>
  <si>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</si>
  <si>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</si>
  <si>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</si>
  <si>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</si>
  <si>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</si>
  <si>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</si>
  <si>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</si>
  <si>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</si>
  <si>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</si>
  <si>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</si>
  <si>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</si>
  <si>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</si>
  <si>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</si>
  <si>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</si>
  <si>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</si>
  <si>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</si>
  <si>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</si>
  <si>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</si>
  <si>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</si>
  <si>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</si>
  <si>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</si>
  <si>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</si>
  <si>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</si>
  <si>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</si>
  <si>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</si>
  <si>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</si>
  <si>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</si>
  <si>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</si>
  <si>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</si>
  <si>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</si>
  <si>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</si>
  <si>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</si>
  <si>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</si>
  <si>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</si>
  <si>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</si>
  <si>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</si>
  <si>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</si>
  <si>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</si>
  <si>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</si>
  <si>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</si>
  <si>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</si>
  <si>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</si>
  <si>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</si>
  <si>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</si>
  <si>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</si>
  <si>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</si>
  <si>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</si>
  <si>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</si>
  <si>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</si>
  <si>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</si>
  <si>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</si>
  <si>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</si>
  <si>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</si>
  <si>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</si>
  <si>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</si>
  <si>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</si>
  <si>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</si>
  <si>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</si>
  <si>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</si>
  <si>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</si>
  <si>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</si>
  <si>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</si>
  <si>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</si>
  <si>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</si>
  <si>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</si>
  <si>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</si>
  <si>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</si>
  <si>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</si>
  <si>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</si>
  <si>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</si>
  <si>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</si>
  <si>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</si>
  <si>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</si>
  <si>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</si>
  <si>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</si>
  <si>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</si>
  <si>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</si>
  <si>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</si>
  <si>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</si>
  <si>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</si>
  <si>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</si>
  <si>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</si>
  <si>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</si>
  <si>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</si>
  <si>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</si>
  <si>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</si>
  <si>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</si>
  <si>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</si>
  <si>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</si>
  <si>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</si>
  <si>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</si>
  <si>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</si>
  <si>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</si>
  <si>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</si>
  <si>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</si>
  <si>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</si>
  <si>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</si>
  <si>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</si>
  <si>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</si>
  <si>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</si>
  <si>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</si>
  <si>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</si>
  <si>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</si>
  <si>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</si>
  <si>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</si>
  <si>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</si>
  <si>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</si>
  <si>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</si>
  <si>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</si>
  <si>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</si>
  <si>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</si>
  <si>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</si>
  <si>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</si>
  <si>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</si>
  <si>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</si>
  <si>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</si>
  <si>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</si>
  <si>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</si>
  <si>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</si>
  <si>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</si>
  <si>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</si>
  <si>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</si>
  <si>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</si>
  <si>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</si>
  <si>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</si>
  <si>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</si>
  <si>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</si>
  <si>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</si>
  <si>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</si>
  <si>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</si>
  <si>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</si>
  <si>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</si>
  <si>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</si>
  <si>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</si>
  <si>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</si>
  <si>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</si>
  <si>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</si>
  <si>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</si>
  <si>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</si>
  <si>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</si>
  <si>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</si>
  <si>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</si>
  <si>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</si>
  <si>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</si>
  <si>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</si>
  <si>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</si>
  <si>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</si>
  <si>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</si>
  <si>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</si>
  <si>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</si>
  <si>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</si>
  <si>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</si>
  <si>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</si>
  <si>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</si>
  <si>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</si>
  <si>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</si>
  <si>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</si>
  <si>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</si>
  <si>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</si>
  <si>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</si>
  <si>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</si>
  <si>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</si>
  <si>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</si>
  <si>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</si>
  <si>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</si>
  <si>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</si>
  <si>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</si>
  <si>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</si>
  <si>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</si>
  <si>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</si>
  <si>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</si>
  <si>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</si>
  <si>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</si>
  <si>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</si>
  <si>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</si>
  <si>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</si>
  <si>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</si>
  <si>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</si>
  <si>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</si>
  <si>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</si>
  <si>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</si>
  <si>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</si>
  <si>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</si>
  <si>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</si>
  <si>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</si>
  <si>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</si>
  <si>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</si>
  <si>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</si>
  <si>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</si>
  <si>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</si>
  <si>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</si>
  <si>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</si>
  <si>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</si>
  <si>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</si>
  <si>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</si>
  <si>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</si>
  <si>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</si>
  <si>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</si>
  <si>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</si>
  <si>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</si>
  <si>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</si>
  <si>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</si>
  <si>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</si>
  <si>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</si>
  <si>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</si>
  <si>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</si>
  <si>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</si>
  <si>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</si>
  <si>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</si>
  <si>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</si>
  <si>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</si>
  <si>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</si>
  <si>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</si>
  <si>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</si>
  <si>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</si>
  <si>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</si>
  <si>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</si>
  <si>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</si>
  <si>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</si>
  <si>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</si>
  <si>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</si>
  <si>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</si>
  <si>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</si>
  <si>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</si>
  <si>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</si>
  <si>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</si>
  <si>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</si>
  <si>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</si>
  <si>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</si>
  <si>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</si>
  <si>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</si>
  <si>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</si>
  <si>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</si>
  <si>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</si>
  <si>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</si>
  <si>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</si>
  <si>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</si>
  <si>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</si>
  <si>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</si>
  <si>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</si>
  <si>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</si>
  <si>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</si>
  <si>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</si>
  <si>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</si>
  <si>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</si>
  <si>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</si>
  <si>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</si>
  <si>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</si>
  <si>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</si>
  <si>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</si>
  <si>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</si>
  <si>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</si>
  <si>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</si>
  <si>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</si>
  <si>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</si>
  <si>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</si>
  <si>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</si>
  <si>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</si>
  <si>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</si>
  <si>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</si>
  <si>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</si>
  <si>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</si>
  <si>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</si>
  <si>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</si>
  <si>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</si>
  <si>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</si>
  <si>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</si>
  <si>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</si>
  <si>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</si>
  <si>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</si>
  <si>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</si>
  <si>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</si>
  <si>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</si>
  <si>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</si>
  <si>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</si>
  <si>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</si>
  <si>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</si>
  <si>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</si>
  <si>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</si>
  <si>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</si>
  <si>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</si>
  <si>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</si>
  <si>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</si>
  <si>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</si>
  <si>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</si>
  <si>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</si>
  <si>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</si>
  <si>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</si>
  <si>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</si>
  <si>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</si>
  <si>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</si>
  <si>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</si>
  <si>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</si>
  <si>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</si>
  <si>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</si>
  <si>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</si>
  <si>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</si>
  <si>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</si>
  <si>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</si>
  <si>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</si>
  <si>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</si>
  <si>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</si>
  <si>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</si>
  <si>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</si>
  <si>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</si>
  <si>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</si>
  <si>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</si>
  <si>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</si>
  <si>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</si>
  <si>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</si>
  <si>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</si>
  <si>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</si>
  <si>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</si>
  <si>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</si>
  <si>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</si>
  <si>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</si>
  <si>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</si>
  <si>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</si>
  <si>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</si>
  <si>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</si>
  <si>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</si>
  <si>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</si>
  <si>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</si>
  <si>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</si>
  <si>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</si>
  <si>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</si>
  <si>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</si>
  <si>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</si>
  <si>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</si>
  <si>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</si>
  <si>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</si>
  <si>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</si>
  <si>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</si>
  <si>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</si>
  <si>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</si>
  <si>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</si>
  <si>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</si>
  <si>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</si>
  <si>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</si>
  <si>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</si>
  <si>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</si>
  <si>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</si>
  <si>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</si>
  <si>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</si>
  <si>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</si>
  <si>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</si>
  <si>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</si>
  <si>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</si>
  <si>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</si>
  <si>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</si>
  <si>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</si>
  <si>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</si>
  <si>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</si>
  <si>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</si>
  <si>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</si>
  <si>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</si>
  <si>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</si>
  <si>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</si>
  <si>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</si>
  <si>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</si>
  <si>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</si>
  <si>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</si>
  <si>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</si>
  <si>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</si>
  <si>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</si>
  <si>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</si>
  <si>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</si>
  <si>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</si>
  <si>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</si>
  <si>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</si>
  <si>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</si>
  <si>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</si>
  <si>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</si>
  <si>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</si>
  <si>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</si>
  <si>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</si>
  <si>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</si>
  <si>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</si>
  <si>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</si>
  <si>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</si>
  <si>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</si>
  <si>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</si>
  <si>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</si>
  <si>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</si>
  <si>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</si>
  <si>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</si>
  <si>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</si>
  <si>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</si>
  <si>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</si>
  <si>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</si>
  <si>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</si>
  <si>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</si>
  <si>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</si>
  <si>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</si>
  <si>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</si>
  <si>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</si>
  <si>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</si>
  <si>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</si>
  <si>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</si>
  <si>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</si>
  <si>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</si>
  <si>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</si>
  <si>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</si>
  <si>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</si>
  <si>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</si>
  <si>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</si>
  <si>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</si>
  <si>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</si>
  <si>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</si>
  <si>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</si>
  <si>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</si>
  <si>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</si>
  <si>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</si>
  <si>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</si>
  <si>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</si>
  <si>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</si>
  <si>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</si>
  <si>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</si>
  <si>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</si>
  <si>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</si>
  <si>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</si>
  <si>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</si>
  <si>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</si>
  <si>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</si>
  <si>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</si>
  <si>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</si>
  <si>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</si>
  <si>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</si>
  <si>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</si>
  <si>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</si>
  <si>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</si>
  <si>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</si>
  <si>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</si>
  <si>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</si>
  <si>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</si>
  <si>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</si>
  <si>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</si>
  <si>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</si>
  <si>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</si>
  <si>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</si>
  <si>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</si>
  <si>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</si>
  <si>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</si>
  <si>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</si>
  <si>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</si>
  <si>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</si>
  <si>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</si>
  <si>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</si>
  <si>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</si>
  <si>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</si>
  <si>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</si>
  <si>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</si>
  <si>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</si>
  <si>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</si>
  <si>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</si>
  <si>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</si>
  <si>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</si>
  <si>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</si>
  <si>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</si>
  <si>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</si>
  <si>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</si>
  <si>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</si>
  <si>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</si>
  <si>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</si>
  <si>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</si>
  <si>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</si>
  <si>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</si>
  <si>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</si>
  <si>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</si>
  <si>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</si>
  <si>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</si>
  <si>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</si>
  <si>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</si>
  <si>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</si>
  <si>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</si>
  <si>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</si>
  <si>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</si>
  <si>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</si>
  <si>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</si>
  <si>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</si>
  <si>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</si>
  <si>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</si>
  <si>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</si>
  <si>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</si>
  <si>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</si>
  <si>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</si>
  <si>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</si>
  <si>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</si>
  <si>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</si>
  <si>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</si>
  <si>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</si>
  <si>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</si>
  <si>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</si>
  <si>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</si>
  <si>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</si>
  <si>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</si>
  <si>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</si>
  <si>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</si>
  <si>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</si>
  <si>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</si>
  <si>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</si>
  <si>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</si>
  <si>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</si>
  <si>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</si>
  <si>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</si>
  <si>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</si>
  <si>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</si>
  <si>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</si>
  <si>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</si>
  <si>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</si>
  <si>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</si>
  <si>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</si>
  <si>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</si>
  <si>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</si>
  <si>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</si>
  <si>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</si>
  <si>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</si>
  <si>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</si>
  <si>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</si>
  <si>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</si>
  <si>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</si>
  <si>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</si>
  <si>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</si>
  <si>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</si>
  <si>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</si>
  <si>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</si>
  <si>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</si>
  <si>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</si>
  <si>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</si>
  <si>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</si>
  <si>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</si>
  <si>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</si>
  <si>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</si>
  <si>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</si>
  <si>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</si>
  <si>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</si>
  <si>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</si>
  <si>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</si>
  <si>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</si>
  <si>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</si>
  <si>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</si>
  <si>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</si>
  <si>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</si>
  <si>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</si>
  <si>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</si>
  <si>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</si>
  <si>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</si>
  <si>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</si>
  <si>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</si>
  <si>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</si>
  <si>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</si>
  <si>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</si>
  <si>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</si>
  <si>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</si>
  <si>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</si>
  <si>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</si>
  <si>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</si>
  <si>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</si>
  <si>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</si>
  <si>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</si>
  <si>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</si>
  <si>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</si>
  <si>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</si>
  <si>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</si>
  <si>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</si>
  <si>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</si>
  <si>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</si>
  <si>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</si>
  <si>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</si>
  <si>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</si>
  <si>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</si>
  <si>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</si>
  <si>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</si>
  <si>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</si>
  <si>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</si>
  <si>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</si>
  <si>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</si>
  <si>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</si>
  <si>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</si>
  <si>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</si>
  <si>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</si>
  <si>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</si>
  <si>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</si>
  <si>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</si>
  <si>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</si>
  <si>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</si>
  <si>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</si>
  <si>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</si>
  <si>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</si>
  <si>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</si>
  <si>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</si>
  <si>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</si>
  <si>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</si>
  <si>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</si>
  <si>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</si>
  <si>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</si>
  <si>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</si>
  <si>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</si>
  <si>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</si>
  <si>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</si>
  <si>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</si>
  <si>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</si>
  <si>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</si>
  <si>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</si>
  <si>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</si>
  <si>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</si>
  <si>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</si>
  <si>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</si>
  <si>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</si>
  <si>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</si>
  <si>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</si>
  <si>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</si>
  <si>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</si>
  <si>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</si>
  <si>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</si>
  <si>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</si>
  <si>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</si>
  <si>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</si>
  <si>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</si>
  <si>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</si>
  <si>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</si>
  <si>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</si>
  <si>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</si>
  <si>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</si>
  <si>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</si>
  <si>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</si>
  <si>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</si>
  <si>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</si>
  <si>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</si>
  <si>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</si>
  <si>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</si>
  <si>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</si>
  <si>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</si>
  <si>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</si>
  <si>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</si>
  <si>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</si>
  <si>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</si>
  <si>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</si>
  <si>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</si>
  <si>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</si>
  <si>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</si>
  <si>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</si>
  <si>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</si>
  <si>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</si>
  <si>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</si>
  <si>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</si>
  <si>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</si>
  <si>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</si>
  <si>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</si>
  <si>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</si>
  <si>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</si>
  <si>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</si>
  <si>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</si>
  <si>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</si>
  <si>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</si>
  <si>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</si>
  <si>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</si>
  <si>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</si>
  <si>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</si>
  <si>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</si>
  <si>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</si>
  <si>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</si>
  <si>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</si>
  <si>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</si>
  <si>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</si>
  <si>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</si>
  <si>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</si>
  <si>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</si>
  <si>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</si>
  <si>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</si>
  <si>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</si>
  <si>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</si>
  <si>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</si>
  <si>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</si>
  <si>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</si>
  <si>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</si>
  <si>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</si>
  <si>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</si>
  <si>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</si>
  <si>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</si>
  <si>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</si>
  <si>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</si>
  <si>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</si>
  <si>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</si>
  <si>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</si>
  <si>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</si>
  <si>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</si>
  <si>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</si>
  <si>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</si>
  <si>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</si>
  <si>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</si>
  <si>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</si>
  <si>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</si>
  <si>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</si>
  <si>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</si>
  <si>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</si>
  <si>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</si>
  <si>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</si>
  <si>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</si>
  <si>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</si>
  <si>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</si>
  <si>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</si>
  <si>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</si>
  <si>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</si>
  <si>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</si>
  <si>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</si>
  <si>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</si>
  <si>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</si>
  <si>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</si>
  <si>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</si>
  <si>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</si>
  <si>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</si>
  <si>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</si>
  <si>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</si>
  <si>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</si>
  <si>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</si>
  <si>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</si>
  <si>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</si>
  <si>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</si>
  <si>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</si>
  <si>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</si>
  <si>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</si>
  <si>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</si>
  <si>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</si>
  <si>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</si>
  <si>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</si>
  <si>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</si>
  <si>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</si>
  <si>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</si>
  <si>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</si>
  <si>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</si>
  <si>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</si>
  <si>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</si>
  <si>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</si>
  <si>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</si>
  <si>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</si>
  <si>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</si>
  <si>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</si>
  <si>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</si>
  <si>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</si>
  <si>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</si>
  <si>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</si>
  <si>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</si>
  <si>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</si>
  <si>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</si>
  <si>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</si>
  <si>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</si>
  <si>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</si>
  <si>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</si>
  <si>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</si>
  <si>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</si>
  <si>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</si>
  <si>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</si>
  <si>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</si>
  <si>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</si>
  <si>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</si>
  <si>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</si>
  <si>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</si>
  <si>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</si>
  <si>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</si>
  <si>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</si>
  <si>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</si>
  <si>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</si>
  <si>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</si>
  <si>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</si>
  <si>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</si>
  <si>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</si>
  <si>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</si>
  <si>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</si>
  <si>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</si>
  <si>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</si>
  <si>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</si>
  <si>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</si>
  <si>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</si>
  <si>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</si>
  <si>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</si>
  <si>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</si>
  <si>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</si>
  <si>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</si>
  <si>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</si>
  <si>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</si>
  <si>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</si>
  <si>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</si>
  <si>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</si>
  <si>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</si>
  <si>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</si>
  <si>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</si>
  <si>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</si>
  <si>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</si>
  <si>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</si>
  <si>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</si>
  <si>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</si>
  <si>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</si>
  <si>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</si>
  <si>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</si>
  <si>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</si>
  <si>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</si>
  <si>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</si>
  <si>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</si>
  <si>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</si>
  <si>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</si>
  <si>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</si>
  <si>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</si>
  <si>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</si>
  <si>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</si>
  <si>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</si>
  <si>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</si>
  <si>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</si>
  <si>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</si>
  <si>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</si>
  <si>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</si>
  <si>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</si>
  <si>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</si>
  <si>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</si>
  <si>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</si>
  <si>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</si>
  <si>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</si>
  <si>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</si>
  <si>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</si>
  <si>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</si>
  <si>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</si>
  <si>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</si>
  <si>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</si>
  <si>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</si>
  <si>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</si>
  <si>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</si>
  <si>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</si>
  <si>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</si>
  <si>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</si>
  <si>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</si>
  <si>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</si>
  <si>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</si>
  <si>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</si>
  <si>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</si>
  <si>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</si>
  <si>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</si>
  <si>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</si>
  <si>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</si>
  <si>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</si>
  <si>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</si>
  <si>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</si>
  <si>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</si>
  <si>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</si>
  <si>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</si>
  <si>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</si>
  <si>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</si>
  <si>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</si>
  <si>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</si>
  <si>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</si>
  <si>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</si>
  <si>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</si>
  <si>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</si>
  <si>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</si>
  <si>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</si>
  <si>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</si>
  <si>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</si>
  <si>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</si>
  <si>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</si>
  <si>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</si>
  <si>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</si>
  <si>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</si>
  <si>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</si>
  <si>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</si>
  <si>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</si>
  <si>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</si>
  <si>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</si>
  <si>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</si>
  <si>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</si>
  <si>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</si>
  <si>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</si>
  <si>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</si>
  <si>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</si>
  <si>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</si>
  <si>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</si>
  <si>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</si>
  <si>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</si>
  <si>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</si>
  <si>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</si>
  <si>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</si>
  <si>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</si>
  <si>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</si>
  <si>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</si>
  <si>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</si>
  <si>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</si>
  <si>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</si>
  <si>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</si>
  <si>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</si>
  <si>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</si>
  <si>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</si>
  <si>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</si>
  <si>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</si>
  <si>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</si>
  <si>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</si>
  <si>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</si>
  <si>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</si>
  <si>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</si>
  <si>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</si>
  <si>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</si>
  <si>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</si>
  <si>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</si>
  <si>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</si>
  <si>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</si>
  <si>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</si>
  <si>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</si>
  <si>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</si>
  <si>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</si>
  <si>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</si>
  <si>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</si>
  <si>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</si>
  <si>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</si>
  <si>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</si>
  <si>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</si>
  <si>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</si>
  <si>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</si>
  <si>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</si>
  <si>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</si>
  <si>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</si>
  <si>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</si>
  <si>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</si>
  <si>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</si>
  <si>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</si>
  <si>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</si>
  <si>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</si>
  <si>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</si>
  <si>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</si>
  <si>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</si>
  <si>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</si>
  <si>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</si>
  <si>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</si>
  <si>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</si>
  <si>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</si>
  <si>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</si>
  <si>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</si>
  <si>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</si>
  <si>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</si>
  <si>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</si>
  <si>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</si>
  <si>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</si>
  <si>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</si>
  <si>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</si>
  <si>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</si>
  <si>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</si>
  <si>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</si>
  <si>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</si>
  <si>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</si>
  <si>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</si>
  <si>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</si>
  <si>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</si>
  <si>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</si>
  <si>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</si>
  <si>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</si>
  <si>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</si>
  <si>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</si>
  <si>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</si>
  <si>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</si>
  <si>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</si>
  <si>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</si>
  <si>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</si>
  <si>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</si>
  <si>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</si>
  <si>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</si>
  <si>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</si>
  <si>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</si>
  <si>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</si>
  <si>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</si>
  <si>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</si>
  <si>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</si>
  <si>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</si>
  <si>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</si>
  <si>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</si>
  <si>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</si>
  <si>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</si>
  <si>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</si>
  <si>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</si>
  <si>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</si>
  <si>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</si>
  <si>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</si>
  <si>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</si>
  <si>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</si>
  <si>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</si>
  <si>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</si>
  <si>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</si>
  <si>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</si>
  <si>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</si>
  <si>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</si>
  <si>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</si>
  <si>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</si>
  <si>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</si>
  <si>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</si>
  <si>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</si>
  <si>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</si>
  <si>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</si>
  <si>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</si>
  <si>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</si>
  <si>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</si>
  <si>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</si>
  <si>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</si>
  <si>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</si>
  <si>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</si>
  <si>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</si>
  <si>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</si>
  <si>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</si>
  <si>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</si>
  <si>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</si>
  <si>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</si>
  <si>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</si>
  <si>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</si>
  <si>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</si>
  <si>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</si>
  <si>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</si>
  <si>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</si>
  <si>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</si>
  <si>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</si>
  <si>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</si>
  <si>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</si>
  <si>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</si>
  <si>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</si>
  <si>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</si>
  <si>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</si>
  <si>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</si>
  <si>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</si>
  <si>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</si>
  <si>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</si>
  <si>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</si>
  <si>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</si>
  <si>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</si>
  <si>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</si>
  <si>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</si>
  <si>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</si>
  <si>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</si>
  <si>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</si>
  <si>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</si>
  <si>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</si>
  <si>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</si>
  <si>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</si>
  <si>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</si>
  <si>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</si>
  <si>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</si>
  <si>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</si>
  <si>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</si>
  <si>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</si>
  <si>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</si>
  <si>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</si>
  <si>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</si>
  <si>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</si>
  <si>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</si>
  <si>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</si>
  <si>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</si>
  <si>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</si>
  <si>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</si>
  <si>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</si>
  <si>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</si>
  <si>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</si>
  <si>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</si>
  <si>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</si>
  <si>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</si>
  <si>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</si>
  <si>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</si>
  <si>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</si>
  <si>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</si>
  <si>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</si>
  <si>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</si>
  <si>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</si>
  <si>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</si>
  <si>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</si>
  <si>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</si>
  <si>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</si>
  <si>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</si>
  <si>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</si>
  <si>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</si>
  <si>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</si>
  <si>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</si>
  <si>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</si>
  <si>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</si>
  <si>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</si>
  <si>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</si>
  <si>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</si>
  <si>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</si>
  <si>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</si>
  <si>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</si>
  <si>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</si>
  <si>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</si>
  <si>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</si>
  <si>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</si>
  <si>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</si>
  <si>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</si>
  <si>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</si>
  <si>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</si>
  <si>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</si>
  <si>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</si>
  <si>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</si>
  <si>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</si>
  <si>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</si>
  <si>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</si>
  <si>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</si>
  <si>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</si>
  <si>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</si>
  <si>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</si>
  <si>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</si>
  <si>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</si>
  <si>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</si>
  <si>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</si>
  <si>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</si>
  <si>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</si>
  <si>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</si>
  <si>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</si>
  <si>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</si>
  <si>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</si>
  <si>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</si>
  <si>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</si>
  <si>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</si>
  <si>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</si>
  <si>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</si>
  <si>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</si>
  <si>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</si>
  <si>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</si>
  <si>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</si>
  <si>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</si>
  <si>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</si>
  <si>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</si>
  <si>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</si>
  <si>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</si>
  <si>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</si>
  <si>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</si>
  <si>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</si>
  <si>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</si>
  <si>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</si>
  <si>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</si>
  <si>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</si>
  <si>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</si>
  <si>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</si>
  <si>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</si>
  <si>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</si>
  <si>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</si>
  <si>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</si>
  <si>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</si>
  <si>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</si>
  <si>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</si>
  <si>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</si>
  <si>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</si>
  <si>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</si>
  <si>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</si>
  <si>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</si>
  <si>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</si>
  <si>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</si>
  <si>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</si>
  <si>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</si>
  <si>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</si>
  <si>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</si>
  <si>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</si>
  <si>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</si>
  <si>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</si>
  <si>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</si>
  <si>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</si>
  <si>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</si>
  <si>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</si>
  <si>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</si>
  <si>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</si>
  <si>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</si>
  <si>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</si>
  <si>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</si>
  <si>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</si>
  <si>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</si>
  <si>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</si>
  <si>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</si>
  <si>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</si>
  <si>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</si>
  <si>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</si>
  <si>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</si>
  <si>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</si>
  <si>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</si>
  <si>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</si>
  <si>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</si>
  <si>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</si>
  <si>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</si>
  <si>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</si>
  <si>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</si>
  <si>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</si>
  <si>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</si>
  <si>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</si>
  <si>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</si>
  <si>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</si>
  <si>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</si>
  <si>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</si>
  <si>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</si>
  <si>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</si>
  <si>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</si>
  <si>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</si>
  <si>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</si>
  <si>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</si>
  <si>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</si>
  <si>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</si>
  <si>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</si>
  <si>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</si>
  <si>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</si>
  <si>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</si>
  <si>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</si>
  <si>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</si>
  <si>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</si>
  <si>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</si>
  <si>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</si>
  <si>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</si>
  <si>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</si>
  <si>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</si>
  <si>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</si>
  <si>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</si>
  <si>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</si>
  <si>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</si>
  <si>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</si>
  <si>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</si>
  <si>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</si>
  <si>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</si>
  <si>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</si>
  <si>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</si>
  <si>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</si>
  <si>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</si>
  <si>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</si>
  <si>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</si>
  <si>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</si>
  <si>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</si>
  <si>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</si>
  <si>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</si>
  <si>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</si>
  <si>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</si>
  <si>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</si>
  <si>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</si>
  <si>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</si>
  <si>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</si>
  <si>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</si>
  <si>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</si>
  <si>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</si>
  <si>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</si>
  <si>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</si>
  <si>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</si>
  <si>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</si>
  <si>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</si>
  <si>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</si>
  <si>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</si>
  <si>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</si>
  <si>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</si>
  <si>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</si>
  <si>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</si>
  <si>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</si>
  <si>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</si>
  <si>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</si>
  <si>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</si>
  <si>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</si>
  <si>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</si>
  <si>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</si>
  <si>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</si>
  <si>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</si>
  <si>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</si>
  <si>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</si>
  <si>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</si>
  <si>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</si>
  <si>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</si>
  <si>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</si>
  <si>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</si>
  <si>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</si>
  <si>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</si>
  <si>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</si>
  <si>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</si>
  <si>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</si>
  <si>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</si>
  <si>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</si>
  <si>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</si>
  <si>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</si>
  <si>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</si>
  <si>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</si>
  <si>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</si>
  <si>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</si>
  <si>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</si>
  <si>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</si>
  <si>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</si>
  <si>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</si>
  <si>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</si>
  <si>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</si>
  <si>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</si>
  <si>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</si>
  <si>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</si>
  <si>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</si>
  <si>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</si>
  <si>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</si>
  <si>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</si>
  <si>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</si>
  <si>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</si>
  <si>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</si>
  <si>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</si>
  <si>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</si>
  <si>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</si>
  <si>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</si>
  <si>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</si>
  <si>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</si>
  <si>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</si>
  <si>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</si>
  <si>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</si>
  <si>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</si>
  <si>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</si>
  <si>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</si>
  <si>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</si>
  <si>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</si>
  <si>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</si>
  <si>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</si>
  <si>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</si>
  <si>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</si>
  <si>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</si>
  <si>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</si>
  <si>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</si>
  <si>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</si>
  <si>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</si>
  <si>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</si>
  <si>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</si>
  <si>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</si>
  <si>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</si>
  <si>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</si>
  <si>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</si>
  <si>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</si>
  <si>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</si>
  <si>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</si>
  <si>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</si>
  <si>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</si>
  <si>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</si>
  <si>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</si>
  <si>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</si>
  <si>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</si>
  <si>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</si>
  <si>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</si>
  <si>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</si>
  <si>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</si>
  <si>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</si>
  <si>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</si>
  <si>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</si>
  <si>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</si>
  <si>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</si>
  <si>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</si>
  <si>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</si>
  <si>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</si>
  <si>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</si>
  <si>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</si>
  <si>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</si>
  <si>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</si>
  <si>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</si>
  <si>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</si>
  <si>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</si>
  <si>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</si>
  <si>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</si>
  <si>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</si>
  <si>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</si>
  <si>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</si>
  <si>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</si>
  <si>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</si>
  <si>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</si>
  <si>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</si>
  <si>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</si>
  <si>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</si>
  <si>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</si>
  <si>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</si>
  <si>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</si>
  <si>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</si>
  <si>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</si>
  <si>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</si>
  <si>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</si>
  <si>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</si>
  <si>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</si>
  <si>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</si>
  <si>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</si>
  <si>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</si>
  <si>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</si>
  <si>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</si>
  <si>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</si>
  <si>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</si>
  <si>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</si>
  <si>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</si>
  <si>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</si>
  <si>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</si>
  <si>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</si>
  <si>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</si>
  <si>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</si>
  <si>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</si>
  <si>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</si>
  <si>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</si>
  <si>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</si>
  <si>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</si>
  <si>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</si>
  <si>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</si>
  <si>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</si>
  <si>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</si>
  <si>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</si>
  <si>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</si>
  <si>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</si>
  <si>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</si>
  <si>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</si>
  <si>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</si>
  <si>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</si>
  <si>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</si>
  <si>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</si>
  <si>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</si>
  <si>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</si>
  <si>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</si>
  <si>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</si>
  <si>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</si>
  <si>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</si>
  <si>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</si>
  <si>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</si>
  <si>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</si>
  <si>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</si>
  <si>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</si>
  <si>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</si>
  <si>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</si>
  <si>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</si>
  <si>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</si>
  <si>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</si>
  <si>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</si>
  <si>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</si>
  <si>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</si>
  <si>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</si>
  <si>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</si>
  <si>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</si>
  <si>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</si>
  <si>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</si>
  <si>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</si>
  <si>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</si>
  <si>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</si>
  <si>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</si>
  <si>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</si>
  <si>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</si>
  <si>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</si>
  <si>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</si>
  <si>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</si>
  <si>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</si>
  <si>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</si>
  <si>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</si>
  <si>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</si>
  <si>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</si>
  <si>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</si>
  <si>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</si>
  <si>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</si>
  <si>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</si>
  <si>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</si>
  <si>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</si>
  <si>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</si>
  <si>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</si>
  <si>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</si>
  <si>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</si>
  <si>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</si>
  <si>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</si>
  <si>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</si>
  <si>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</si>
  <si>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</si>
  <si>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</si>
  <si>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</si>
  <si>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</si>
  <si>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</si>
  <si>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</si>
  <si>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</si>
  <si>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</si>
  <si>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</si>
  <si>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</si>
  <si>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</si>
  <si>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</si>
  <si>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</si>
  <si>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</si>
  <si>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</si>
  <si>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</si>
  <si>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</si>
  <si>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</si>
  <si>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</si>
  <si>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</si>
  <si>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</si>
  <si>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</si>
  <si>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</si>
  <si>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</si>
  <si>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</si>
  <si>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</si>
  <si>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</si>
  <si>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</si>
  <si>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</si>
  <si>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</si>
  <si>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</si>
  <si>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</si>
  <si>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</si>
  <si>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</si>
  <si>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</si>
  <si>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</si>
  <si>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</si>
  <si>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</si>
  <si>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</si>
  <si>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</si>
  <si>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</si>
  <si>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</si>
  <si>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</si>
  <si>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</si>
  <si>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</si>
  <si>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</si>
  <si>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</si>
  <si>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</si>
  <si>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</si>
  <si>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</si>
  <si>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</si>
  <si>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</si>
  <si>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</si>
  <si>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</si>
  <si>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</si>
  <si>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</si>
  <si>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</si>
  <si>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</si>
  <si>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</si>
  <si>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</si>
  <si>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</si>
  <si>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</si>
  <si>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</si>
  <si>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</si>
  <si>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</si>
  <si>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</si>
  <si>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</si>
  <si>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</si>
  <si>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</si>
  <si>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</si>
  <si>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</si>
  <si>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</si>
  <si>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</si>
  <si>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</si>
  <si>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</si>
  <si>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</si>
  <si>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</si>
  <si>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</si>
  <si>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</si>
  <si>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</si>
  <si>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</si>
  <si>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</si>
  <si>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</si>
  <si>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</si>
  <si>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</si>
  <si>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</si>
  <si>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</si>
  <si>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</si>
  <si>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</si>
  <si>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</si>
  <si>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</si>
  <si>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</si>
  <si>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</si>
  <si>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</si>
  <si>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</si>
  <si>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</si>
  <si>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</si>
  <si>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</si>
  <si>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</si>
  <si>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</si>
  <si>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</si>
  <si>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</si>
  <si>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</si>
  <si>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</si>
  <si>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</si>
  <si>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</si>
  <si>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</si>
  <si>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</si>
  <si>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</si>
  <si>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</si>
  <si>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</si>
  <si>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</si>
  <si>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</si>
  <si>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</si>
  <si>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</si>
  <si>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</si>
  <si>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</si>
  <si>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</si>
  <si>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</si>
  <si>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</si>
  <si>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</si>
  <si>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</si>
  <si>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</si>
  <si>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</si>
  <si>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</si>
  <si>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</si>
  <si>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</si>
  <si>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</si>
  <si>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</si>
  <si>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</si>
  <si>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</si>
  <si>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</si>
  <si>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</si>
  <si>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</si>
  <si>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</si>
  <si>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</si>
  <si>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</si>
  <si>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</si>
  <si>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</si>
  <si>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</si>
  <si>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</si>
  <si>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</si>
  <si>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</si>
  <si>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</si>
  <si>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</si>
  <si>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</si>
  <si>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</si>
  <si>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</si>
  <si>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</si>
  <si>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</si>
  <si>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</si>
  <si>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</si>
  <si>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</si>
  <si>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</si>
  <si>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</si>
  <si>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</si>
  <si>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</si>
  <si>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</si>
  <si>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</si>
  <si>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</si>
  <si>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</si>
  <si>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</si>
  <si>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</si>
  <si>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</si>
  <si>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</si>
  <si>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</si>
  <si>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</si>
  <si>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</si>
  <si>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</si>
  <si>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</si>
  <si>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</si>
  <si>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</si>
  <si>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</si>
  <si>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</si>
  <si>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</si>
  <si>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</si>
  <si>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</si>
  <si>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</si>
  <si>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</si>
  <si>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</si>
  <si>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</si>
  <si>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</si>
  <si>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</si>
  <si>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</si>
  <si>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</si>
  <si>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</si>
  <si>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</si>
  <si>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</si>
  <si>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</si>
  <si>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</si>
  <si>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</si>
  <si>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</si>
  <si>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</si>
  <si>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</si>
  <si>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</si>
  <si>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</si>
  <si>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</si>
  <si>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</si>
  <si>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</si>
  <si>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</si>
  <si>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</si>
  <si>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</si>
  <si>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</si>
  <si>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</si>
  <si>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</si>
  <si>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</si>
  <si>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</si>
  <si>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</si>
  <si>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</si>
  <si>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</si>
  <si>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</si>
  <si>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</si>
  <si>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</si>
  <si>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</si>
  <si>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</si>
  <si>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</si>
  <si>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</si>
  <si>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</si>
  <si>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</si>
  <si>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</si>
  <si>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</si>
  <si>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</si>
  <si>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</si>
  <si>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</si>
  <si>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</si>
  <si>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</si>
  <si>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</si>
  <si>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</si>
  <si>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</si>
  <si>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</si>
  <si>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</si>
  <si>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</si>
  <si>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</si>
  <si>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</si>
  <si>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</si>
  <si>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</si>
  <si>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</si>
  <si>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</si>
  <si>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</si>
  <si>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</si>
  <si>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</si>
  <si>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</si>
  <si>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</si>
  <si>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</si>
  <si>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</si>
  <si>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</si>
  <si>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</si>
  <si>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</si>
  <si>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</si>
  <si>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</si>
  <si>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</si>
  <si>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</si>
  <si>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</si>
  <si>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</si>
  <si>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</si>
  <si>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</si>
  <si>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</si>
  <si>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</si>
  <si>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</si>
  <si>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</si>
  <si>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</si>
  <si>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</si>
  <si>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</si>
  <si>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</si>
  <si>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</si>
  <si>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</si>
  <si>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</si>
  <si>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</si>
  <si>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</si>
  <si>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</si>
  <si>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</si>
  <si>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</si>
  <si>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</si>
  <si>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</si>
  <si>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</si>
  <si>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</si>
  <si>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</si>
  <si>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</si>
  <si>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</si>
  <si>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</si>
  <si>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</si>
  <si>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</si>
  <si>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</si>
  <si>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</si>
  <si>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</si>
  <si>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</si>
  <si>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</si>
  <si>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</si>
  <si>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</si>
  <si>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</si>
  <si>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</si>
  <si>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</si>
  <si>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</si>
  <si>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</si>
  <si>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</si>
  <si>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</si>
  <si>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</si>
  <si>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</si>
  <si>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</si>
  <si>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</si>
  <si>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</si>
  <si>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</si>
  <si>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</si>
  <si>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</si>
  <si>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</si>
  <si>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</si>
  <si>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</si>
  <si>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</si>
  <si>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</si>
  <si>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</si>
  <si>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</si>
  <si>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</si>
  <si>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</si>
  <si>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</si>
  <si>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</si>
  <si>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</si>
  <si>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</si>
  <si>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</si>
  <si>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</si>
  <si>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</si>
  <si>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</si>
  <si>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</si>
  <si>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</si>
  <si>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</si>
  <si>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</si>
  <si>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</si>
  <si>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</si>
  <si>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</si>
  <si>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</si>
  <si>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</si>
  <si>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</si>
  <si>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</si>
  <si>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</si>
  <si>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</si>
  <si>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</si>
  <si>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</si>
  <si>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</si>
  <si>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</si>
  <si>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</si>
  <si>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</si>
  <si>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</si>
  <si>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</si>
  <si>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</si>
  <si>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</si>
  <si>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</si>
  <si>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</si>
  <si>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</si>
  <si>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</si>
  <si>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</si>
  <si>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</si>
  <si>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</si>
  <si>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</si>
  <si>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</si>
  <si>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</si>
  <si>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</si>
  <si>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</si>
  <si>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</si>
  <si>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</si>
  <si>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</si>
  <si>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</si>
  <si>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</si>
  <si>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</si>
  <si>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</si>
  <si>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</si>
  <si>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</si>
  <si>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</si>
  <si>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</si>
  <si>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</si>
  <si>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</si>
  <si>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</si>
  <si>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</si>
  <si>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</si>
  <si>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</si>
  <si>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</si>
  <si>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</si>
  <si>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</si>
  <si>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</si>
  <si>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</si>
  <si>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</si>
  <si>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</si>
  <si>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</si>
  <si>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</si>
  <si>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</si>
  <si>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</si>
  <si>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</si>
  <si>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</si>
  <si>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</si>
  <si>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</si>
  <si>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</si>
  <si>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</si>
  <si>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</si>
  <si>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</si>
  <si>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</si>
  <si>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</si>
  <si>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</si>
  <si>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</si>
  <si>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</si>
  <si>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</si>
  <si>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</si>
  <si>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</si>
  <si>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</si>
  <si>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</si>
  <si>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</si>
  <si>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</si>
  <si>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</si>
  <si>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</si>
  <si>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</si>
  <si>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</si>
  <si>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</si>
  <si>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</si>
  <si>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</si>
  <si>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</si>
  <si>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</si>
  <si>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</si>
  <si>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</si>
  <si>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</si>
  <si>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</si>
  <si>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</si>
  <si>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</si>
  <si>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</si>
  <si>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</si>
  <si>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</si>
  <si>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</si>
  <si>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</si>
  <si>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</si>
  <si>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</si>
  <si>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</si>
  <si>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</si>
  <si>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</si>
  <si>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</si>
  <si>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</si>
  <si>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</si>
  <si>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</si>
  <si>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</si>
  <si>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</si>
  <si>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</si>
  <si>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</si>
  <si>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</si>
  <si>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</si>
  <si>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</si>
  <si>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</si>
  <si>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</si>
  <si>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</si>
  <si>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</si>
  <si>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</si>
  <si>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</si>
  <si>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</si>
  <si>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</si>
  <si>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</si>
  <si>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</si>
  <si>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</si>
  <si>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</si>
  <si>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</si>
  <si>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</si>
  <si>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</si>
  <si>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</si>
  <si>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</si>
  <si>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</si>
  <si>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</si>
  <si>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</si>
  <si>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</si>
  <si>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</si>
  <si>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</si>
  <si>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</si>
  <si>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</si>
  <si>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</si>
  <si>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</si>
  <si>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</si>
  <si>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</si>
  <si>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</si>
  <si>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</si>
  <si>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</si>
  <si>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</si>
  <si>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</si>
  <si>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</si>
  <si>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</si>
  <si>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</si>
  <si>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</si>
  <si>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</si>
  <si>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</si>
  <si>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</si>
  <si>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</si>
  <si>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</si>
  <si>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</si>
  <si>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</si>
  <si>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</si>
  <si>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</si>
  <si>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</si>
  <si>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</si>
  <si>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</si>
  <si>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</si>
  <si>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</si>
  <si>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</si>
  <si>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</si>
  <si>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</si>
  <si>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</si>
  <si>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</si>
  <si>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</si>
  <si>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</si>
  <si>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</si>
  <si>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</si>
  <si>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</si>
  <si>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</si>
  <si>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</si>
  <si>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</si>
  <si>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</si>
  <si>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</si>
  <si>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</si>
  <si>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</si>
  <si>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</si>
  <si>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</si>
  <si>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</si>
  <si>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</si>
  <si>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</si>
  <si>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</si>
  <si>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</si>
  <si>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</si>
  <si>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</si>
  <si>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</si>
  <si>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</si>
  <si>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</si>
  <si>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</si>
  <si>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</si>
  <si>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</si>
  <si>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</si>
  <si>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</si>
  <si>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</si>
  <si>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</si>
  <si>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</si>
  <si>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</si>
  <si>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</si>
  <si>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</si>
  <si>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</si>
  <si>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</si>
  <si>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</si>
  <si>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</si>
  <si>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</si>
  <si>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</si>
  <si>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</si>
  <si>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</si>
  <si>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</si>
  <si>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</si>
  <si>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</si>
  <si>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</si>
  <si>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</si>
  <si>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</si>
  <si>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</si>
  <si>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</si>
  <si>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</si>
  <si>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</si>
  <si>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</si>
  <si>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</si>
  <si>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</si>
  <si>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</si>
  <si>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</si>
  <si>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</si>
  <si>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</si>
  <si>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</si>
  <si>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</si>
  <si>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</si>
  <si>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</si>
  <si>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</si>
  <si>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</si>
  <si>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</si>
  <si>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</si>
  <si>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</si>
  <si>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</si>
  <si>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</si>
  <si>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</si>
  <si>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</si>
  <si>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</si>
  <si>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</si>
  <si>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</si>
  <si>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</si>
  <si>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</si>
  <si>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</si>
  <si>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</si>
  <si>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</si>
  <si>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</si>
  <si>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</si>
  <si>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</si>
  <si>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</si>
  <si>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</si>
  <si>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</si>
  <si>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</si>
  <si>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</si>
  <si>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</si>
  <si>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</si>
  <si>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</si>
  <si>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</si>
  <si>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</si>
  <si>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</si>
  <si>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</si>
  <si>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</si>
  <si>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</si>
  <si>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</si>
  <si>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</si>
  <si>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</si>
  <si>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</si>
  <si>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</si>
  <si>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</si>
  <si>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</si>
  <si>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</si>
  <si>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</si>
  <si>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</si>
  <si>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</si>
  <si>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</si>
  <si>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</si>
  <si>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</si>
  <si>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</si>
  <si>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</si>
  <si>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</si>
  <si>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</si>
  <si>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</si>
  <si>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</si>
  <si>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</si>
  <si>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</si>
  <si>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</si>
  <si>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</si>
  <si>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</si>
  <si>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</si>
  <si>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</si>
  <si>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</si>
  <si>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</si>
  <si>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</si>
  <si>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</si>
  <si>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</si>
  <si>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</si>
  <si>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</si>
  <si>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</si>
  <si>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</si>
  <si>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</si>
  <si>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</si>
  <si>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</si>
  <si>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</si>
  <si>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</si>
  <si>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</si>
  <si>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</si>
  <si>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</si>
  <si>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</si>
  <si>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</si>
  <si>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</si>
  <si>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</si>
  <si>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</si>
  <si>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</si>
  <si>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</si>
  <si>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</si>
  <si>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</si>
  <si>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</si>
  <si>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</si>
  <si>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</si>
  <si>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</si>
  <si>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</si>
  <si>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</si>
  <si>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</si>
  <si>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</si>
  <si>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</si>
  <si>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</si>
  <si>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</si>
  <si>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</si>
  <si>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</si>
  <si>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</si>
  <si>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</si>
  <si>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</si>
  <si>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</si>
  <si>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</si>
  <si>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</si>
  <si>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</si>
  <si>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</si>
  <si>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</si>
  <si>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</si>
  <si>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</si>
  <si>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</si>
  <si>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</si>
  <si>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</si>
  <si>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</si>
  <si>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</si>
  <si>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</si>
  <si>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</si>
  <si>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</si>
  <si>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</si>
  <si>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</si>
  <si>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</si>
  <si>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</si>
  <si>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</si>
  <si>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</si>
  <si>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</si>
  <si>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</si>
  <si>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</si>
  <si>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</si>
  <si>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</si>
  <si>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</si>
  <si>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</si>
  <si>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</si>
  <si>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</si>
  <si>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</si>
  <si>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</si>
  <si>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</si>
  <si>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</si>
  <si>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</si>
  <si>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</si>
  <si>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</si>
  <si>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</si>
  <si>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</si>
  <si>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</si>
  <si>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</si>
  <si>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</si>
  <si>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</si>
  <si>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</si>
  <si>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</si>
  <si>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</si>
  <si>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</si>
  <si>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</si>
  <si>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</si>
  <si>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</si>
  <si>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</si>
  <si>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</si>
  <si>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</si>
  <si>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</si>
  <si>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</si>
  <si>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</si>
  <si>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</si>
  <si>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</si>
  <si>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</si>
  <si>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</si>
  <si>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</si>
  <si>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</si>
  <si>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</si>
  <si>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</si>
  <si>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</si>
  <si>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</si>
  <si>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</si>
  <si>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</si>
  <si>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</si>
  <si>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</si>
  <si>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</si>
  <si>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</si>
  <si>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</si>
  <si>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</si>
  <si>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</si>
  <si>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</si>
  <si>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</si>
  <si>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</si>
  <si>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</si>
  <si>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</si>
  <si>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</si>
  <si>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</si>
  <si>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</si>
  <si>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</si>
  <si>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</si>
  <si>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</si>
  <si>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</si>
  <si>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</si>
  <si>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</si>
  <si>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</si>
  <si>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</si>
  <si>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</si>
  <si>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</si>
  <si>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</si>
  <si>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</si>
  <si>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</si>
  <si>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</si>
  <si>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</si>
  <si>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</si>
  <si>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</si>
  <si>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</si>
  <si>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</si>
  <si>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</si>
  <si>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</si>
  <si>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</si>
  <si>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</si>
  <si>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</si>
  <si>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</si>
  <si>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</si>
  <si>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</si>
  <si>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</si>
  <si>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</si>
  <si>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</si>
  <si>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</si>
  <si>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</si>
  <si>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</si>
  <si>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</si>
  <si>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</si>
  <si>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</si>
  <si>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</si>
  <si>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</si>
  <si>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</si>
  <si>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</si>
  <si>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</si>
  <si>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</si>
  <si>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</si>
  <si>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</si>
  <si>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</si>
  <si>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</si>
  <si>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</si>
  <si>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</si>
  <si>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</si>
  <si>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</si>
  <si>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</si>
  <si>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</si>
  <si>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</si>
  <si>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</si>
  <si>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</si>
  <si>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</si>
  <si>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</si>
  <si>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</si>
  <si>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</si>
  <si>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</si>
  <si>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</si>
  <si>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</si>
  <si>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</si>
  <si>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</si>
  <si>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</si>
  <si>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</si>
  <si>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</si>
  <si>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</si>
  <si>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</si>
  <si>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</si>
  <si>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</si>
  <si>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</si>
  <si>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</si>
  <si>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</si>
  <si>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</si>
  <si>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</si>
  <si>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</si>
  <si>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</si>
  <si>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</si>
  <si>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</si>
  <si>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</si>
  <si>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</si>
  <si>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</si>
  <si>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</si>
  <si>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</si>
  <si>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</si>
  <si>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</si>
  <si>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</si>
  <si>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</si>
  <si>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</si>
  <si>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</si>
  <si>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</si>
  <si>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</si>
  <si>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</si>
  <si>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</si>
  <si>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</si>
  <si>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</si>
  <si>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</si>
  <si>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</si>
  <si>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</si>
  <si>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</si>
  <si>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</si>
  <si>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</si>
  <si>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</si>
  <si>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</si>
  <si>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</si>
  <si>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</si>
  <si>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</si>
  <si>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</si>
  <si>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</si>
  <si>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</si>
  <si>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</si>
  <si>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</si>
  <si>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</si>
  <si>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</si>
  <si>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</si>
  <si>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</si>
  <si>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</si>
  <si>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</si>
  <si>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</si>
  <si>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</si>
  <si>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</si>
  <si>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</si>
  <si>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</si>
  <si>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</si>
  <si>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</si>
  <si>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</si>
  <si>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</si>
  <si>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</si>
  <si>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</si>
  <si>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</si>
  <si>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</si>
  <si>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</si>
  <si>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</si>
  <si>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</si>
  <si>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</si>
  <si>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</si>
  <si>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</si>
  <si>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</si>
  <si>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</si>
  <si>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</si>
  <si>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</si>
  <si>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</si>
  <si>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</si>
  <si>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</si>
  <si>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</si>
  <si>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</si>
  <si>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</si>
  <si>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</si>
  <si>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</si>
  <si>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</si>
  <si>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</si>
  <si>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</si>
  <si>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</si>
  <si>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</si>
  <si>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</si>
  <si>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</si>
  <si>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</si>
  <si>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</si>
  <si>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</si>
  <si>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</si>
  <si>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</si>
  <si>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</si>
  <si>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</si>
  <si>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</si>
  <si>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</si>
  <si>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</si>
  <si>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</si>
  <si>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</si>
  <si>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</si>
  <si>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</si>
  <si>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</si>
  <si>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</si>
  <si>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</si>
  <si>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</si>
  <si>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</si>
  <si>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</si>
  <si>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</si>
  <si>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</si>
  <si>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</si>
  <si>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</si>
  <si>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</si>
  <si>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</si>
  <si>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</si>
  <si>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</si>
  <si>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</si>
  <si>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</si>
  <si>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</si>
  <si>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</si>
  <si>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PCM-20251107-00000288</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</si>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</sst>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8" totalsRowShown="0" headerRowDxfId="15" dataDxfId="14" headerRowBorderDxfId="12" tableBorderDxfId="13">
  <autoFilter ref="A1:L2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5" sqref="D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305.32461736111145</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17344</v>
      </c>
      <c r="E3" s="117" t="s">
        <v>39021</v>
      </c>
      <c r="F3" s="118">
        <v>45968.266504629632</v>
      </c>
      <c r="G3" s="119">
        <f ca="1">IFERROR(NOW()-F3,"")</f>
        <v>6.5386574060539715E-3</v>
      </c>
      <c r="H3" s="118">
        <v>45968.261631944442</v>
      </c>
      <c r="I3" s="116" t="str">
        <f>IFERROR(VLOOKUP(D3,DB!A:F,6,0),"")</f>
        <v>SCECO</v>
      </c>
      <c r="J3" s="116" t="str">
        <f>IFERROR(VLOOKUP(D3,DB!A:G,7,0),"")</f>
        <v>Vandalized</v>
      </c>
      <c r="K3" s="120" t="s">
        <v>39024</v>
      </c>
      <c r="L3" s="121" t="str">
        <f>IFERROR(VLOOKUP(D3,DB!A:I,9,0),"")</f>
        <v>Latis</v>
      </c>
    </row>
    <row r="4" spans="1:15" ht="15" customHeight="1">
      <c r="A4" s="115"/>
      <c r="B4" s="116" t="str">
        <f>IFERROR(VLOOKUP(D4,DB!A:K,11,0),"")</f>
        <v/>
      </c>
      <c r="C4" s="116"/>
      <c r="D4" s="116"/>
      <c r="E4" s="117"/>
      <c r="F4" s="118"/>
      <c r="G4" s="119">
        <f ca="1">IFERROR(NOW()-F4,"")</f>
        <v>45968.273043287038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45968.273043287038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45968.273043287038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45968.273043287038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45968.273043287038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45968.273043287038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45968.273043287038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45968.273043287038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45968.273043287038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45968.273043287038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45968.273043287038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45968.273043287038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45968.273043287038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45968.273043287038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45968.273043287038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45968.273043287038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45968.273043287038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45968.273043287038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45968.273043287038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45968.273043287038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45968.273043287038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45968.273043287038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45968.273043287038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45968.273043287038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45968.273043287038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45968.273043287038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45968.273043287038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45968.273043287038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45968.273043287038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45968.273043287038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45968.273043287038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45968.273043287038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45968.273043287038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45968.273043287038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45968.273043287038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45968.273043287038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45968.273043287038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45968.273043287038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45968.273043287038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45968.273043287038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45968.273043287038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45968.273043287038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45968.273043287038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45968.273043287038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45968.273043287038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45968.273043287038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45968.273043287038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45968.273043287038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45968.273043287038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45968.273043287038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45968.273043287038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45968.273043287038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45968.273043287038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45968.273043287038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45968.273043287038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45968.273043287038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45968.273043287038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45968.273043287038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45968.273043287038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45968.273043287038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45968.273043287038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45968.273043287038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45968.273043287038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45968.273043287038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45968.273043287038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45968.273043287038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45968.273043287038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45968.273043287038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45968.273043287038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45968.273043287038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45968.273043287038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45968.273043287038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45968.273043287038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45968.273043287038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45968.273043287038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45968.273043287038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45968.273043287038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45968.273043287038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45968.273043287038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45968.273043287038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143.27320532407612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45968.273043287038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45968.273043287038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45968.273043287038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45968.273043287038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45968.273043287038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45968.273043287038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45968.273043287038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45968.273043287038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45968.273043287038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45968.273043287038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45968.273043287038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45968.273043287038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45968.273043287038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45968.273043287038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45968.273043287038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45968.273043287038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45968.273043287038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45968.273043287038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45968.273043287038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45968.273043287038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45968.273043287038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45968.273043287038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45968.273043287038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45968.273043287038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45968.273043287038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45968.273043287038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45968.273043287038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45968.273043287038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45968.273043287038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45968.273043287038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45968.273043287038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45968.273043287038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45968.273043287038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45968.273043287038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45968.273043287038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45968.273043287038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45968.273043287038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45968.273043287038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45968.273043287038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45968.273043287038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45968.273043287038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45968.273043287038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45968.273043287038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45968.273043287038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45968.273043287038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45968.273043287038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45968.273043287038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45968.273043287038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45968.273043287038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45968.273043287038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45968.273043287038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45968.273043287038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45968.273043287038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45968.273043287038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45968.273043287038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45968.273043287038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45968.273043287038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45968.273043287038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45968.273043287038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45968.273043287038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45968.273043287038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45968.273043287038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45968.273043287038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45968.273043287038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45968.273043287038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45968.273043287038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45968.273043287038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45968.273043287038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45968.273043287038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45968.273043287038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45968.273043287038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45968.273043287038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45968.273043287038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45968.273043287038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45968.273043287038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45968.273043287038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45968.273043287038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45968.273043287038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45968.273043287038</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45968.273043287038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45968.273043287038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45968.273043287038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45968.273043287038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45968.273043287038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45968.273043287038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45968.273043287038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45968.273043287038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45968.273043287038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45968.273043287038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45968.273043287038</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45968.273043287038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45968.273043287038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45968.273043287038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45968.273043287038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45968.273043287038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45968.273043287038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45968.273043287038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45968.273043287038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45968.273043287038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45968.273043287038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45968.273043287038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45968.273043287038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45968.273043287038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45968.273043287038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45968.273043287038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45968.273043287038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45968.273043287038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45968.273043287038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45968.273043287038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45968.273043287038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45968.273043287038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45968.273043287038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45968.273043287038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45968.273043287038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45968.273043287038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45968.273043287038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45968.273043287038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45968.273043287038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45968.273043287038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45968.273043287038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45968.273043287038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45968.273043287038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45968.273043287038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45968.273043287038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45968.273043287038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45968.273043287038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45968.273043287038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45968.273043287038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45968.273043287038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45968.273043287038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45968.273043287038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45968.273043287038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45968.273043287038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45968.273043287038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45968.273043287038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45968.273043287038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45968.273043287038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45968.273043287038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45968.273043287038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45968.273043287038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45968.273043287038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45968.273043287038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45968.273043287038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45968.273043287038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45968.273043287038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45968.273043287038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45968.273043287038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45968.273043287038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45968.273043287038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45968.273043287038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45968.273043287038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45968.273043287038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45968.273043287038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45968.273043287038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45968.273043287038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45968.273043287038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45968.273043287038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45968.273043287038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45968.273043287038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45968.273043287038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45968.273043287038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45968.273043287038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45968.273043287038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45968.273043287038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45968.273043287038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45968.273043287038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45968.273043287038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45968.273043287038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45968.273043287038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45968.273043287038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45968.273043287038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45968.273043287038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45968.273043287038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45968.273043287038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45968.273043287038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45968.273043287038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45968.273043287038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45968.273043287038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45968.273043287038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45968.273043287038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45968.273043287038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45968.273043287038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45968.273043287038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45968.273043287038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45968.273043287038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45968.273043287038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45968.273043287038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45968.273043287038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45968.273043287038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45968.273043287038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45968.273043287038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45968.273043287038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45968.273043287038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45968.273043287038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45968.273043287038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45968.273043287038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45968.273043287038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45968.273043287038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45968.273043287038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45968.273043287038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45968.273043287038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45968.273043287038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45968.273043287038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45968.273043287038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45968.273043287038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45968.273043287038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45968.273043287038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45968.273043287038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45968.273043287038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45968.273043287038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45968.273043287038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45968.273043287038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45968.273043287038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45968.273043287038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45968.273043287038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45968.273043287038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45968.273043287038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45968.273043287038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45968.273043287038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45968.273043287038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45968.273043287038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45968.273043287038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45968.273043287038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45968.273043287038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45968.273043287038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45968.273043287038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45968.273043287038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45968.273043287038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45968.273043287038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45968.273043287038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45968.273043287038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45968.273043287038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45968.273043287038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45968.273043287038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45968.273043287038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45968.273043287038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45968.273043287038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45968.273043287038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45968.273043287038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45968.273043287038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45968.273043287038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45968.273043287038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45968.273043287038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45968.273043287038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45968.273043287038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45968.273043287038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45968.273043287038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45968.273043287038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45968.273043287038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45968.273043287038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45968.273043287038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45968.273043287038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45968.273043287038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45968.273043287038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45968.273043287038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45968.273043287038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45968.273043287038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45968.273043287038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45968.273043287038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45968.273043287038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45968.273043287038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45968.273043287038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45968.273043287038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45968.273043287038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45968.273043287038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45968.273043287038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45968.273043287038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45968.273043287038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45968.273043287038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45968.273043287038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45968.273043287038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45968.273043287038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45968.273043287038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45968.273043287038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45968.273043287038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45968.273043287038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45968.273043287038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45968.273043287038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45968.273043287038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45968.273043287038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45968.273043287038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45968.273043287038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45968.273043287038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45968.273043287038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45968.273043287038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45968.273043287038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45968.273043287038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45968.273043287038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45968.273043287038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45968.273043287038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45968.273043287038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45968.273043287038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45968.273043287038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45968.273043287038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45968.273043287038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45968.273043287038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45968.273043287038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45968.273043287038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45968.273043287038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45968.273043287038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45968.273043287038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45968.273043287038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45968.273043287038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45968.273043287038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45968.273043287038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45968.273043287038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45968.273043287038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45968.273043287038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45968.273043287038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45968.273043287038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45968.273043287038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45968.273043287038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45968.273043287038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45968.273043287038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45968.273043287038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45968.273043287038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45968.273043287038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45968.273043287038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45968.273043287038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45968.273043287038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45968.273043287038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45968.273043287038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45968.273043287038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45968.273043287038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45968.273043287038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45968.273043287038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45968.273043287038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45968.273043287038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45968.273043287038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45968.273043287038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45968.273043287038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45968.273043287038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45968.273043287038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45968.273043287038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45968.273043287038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45968.273043287038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45968.273043287038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45968.273043287038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45968.273043287038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45968.273043287038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45968.273043287038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45968.273043287038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45968.273043287038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45968.273043287038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45968.273043287038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45968.273043287038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45968.273043287038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45968.273043287038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45968.273043287038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45968.273043287038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45968.273043287038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45968.273043287038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45968.273043287038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45968.273043287038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45968.273043287038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45968.273043287038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45968.273043287038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45968.273043287038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45968.273043287038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45968.273043287038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45968.273043287038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45968.273043287038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45968.273043287038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45968.273043287038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45968.273043287038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45968.273043287038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45968.273043287038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45968.273043287038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45968.273043287038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45968.273043287038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45968.273043287038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45968.273043287038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45968.273043287038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45968.273043287038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45968.273043287038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45968.273043287038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45968.273043287038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45968.273043287038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45968.273043287038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45968.273043287038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45968.273043287038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45968.273043287038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45968.273043287038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45968.273043287038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45968.273043287038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45968.273043287038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45968.273043287038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45968.273043287038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45968.273043287038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45968.273043287038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45968.273043287038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45968.273043287038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45968.273043287038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45968.273043287038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45968.273043287038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45968.273043287038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45968.273043287038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45968.273043287038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45968.273043287038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45968.273043287038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45968.273043287038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45968.273043287038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45968.273043287038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45968.273043287038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45968.273043287038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45968.273043287038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45968.273043287038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45968.273043287038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45968.273043287038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45968.273043287038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45968.273043287038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45968.273043287038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45968.273043287038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45968.273043287038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45968.273043287038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45968.273043287038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45968.273043287038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45968.273043287038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45968.273043287038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45968.273043287038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45968.273043287038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45968.273043287038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45968.273043287038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45968.273043287038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45968.273043287038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45968.273043287038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45968.273043287038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45968.273043287038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45968.273043287038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45968.273043287038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45968.273043287038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45968.273043287038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45968.273043287038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45968.273043287038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45968.273043287038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45968.273043287038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45968.273043287038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45968.273043287038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45968.273043287038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45968.273043287038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45968.273043287038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45968.273043287038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45968.273043287038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45968.273043287038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45968.273043287038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45968.273043287038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45968.273043287038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45968.273043287038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45968.273043287038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45968.273043287038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45968.273043287038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45968.273043287038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45968.273043287038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45968.273043287038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45968.273043287038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45968.273043287038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45968.273043287038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45968.273043287038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45968.273043287038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45968.273043287038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45968.273043287038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45968.273043287038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45968.273043287038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45968.273043287038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45968.273043287038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45968.273043287038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45968.273043287038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45968.273043287038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45968.273043287038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45968.273043287038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45968.273043287038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45968.273043287038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45968.273043287038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45968.273043287038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45968.273043287038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45968.273043287038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45968.273043287038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45968.273043287038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45968.273043287038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45968.273043287038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45968.273043287038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45968.273043287038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45968.273043287038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45968.273043287038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45968.273043287038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45968.273043287038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45968.273043287038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45968.273043287038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45968.273043287038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45968.273043287038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45968.273043287038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45968.273043287038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45968.273043287038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45968.273043287038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45968.273043287038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45968.273043287038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45968.273043287038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45968.273043287038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45968.273043287038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45968.273043287038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45968.273043287038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45968.273043287038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45968.273043287038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45968.273043287038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45968.273043287038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45968.273043287038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45968.273043287038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45968.273043287038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45968.273043287038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45968.273043287038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45968.273043287038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45968.273043287038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45968.273043287038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45968.273043287038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45968.273043287038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45968.273043287038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45968.273043287038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45968.273043287038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45968.273043287038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45968.273043287038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45968.273043287038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45968.273043287038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45968.273043287038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45968.273043287038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45968.273043287038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45968.273043287038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45968.273043287038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45968.273043287038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45968.273043287038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45968.273043287038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45968.273043287038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45968.273043287038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45968.273043287038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45968.273043287038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45968.273043287038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45968.273043287038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45968.273043287038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45968.273043287038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45968.273043287038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45968.273043287038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45968.273043287038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45968.273043287038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45968.273043287038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45968.273043287038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45968.273043287038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45968.273043287038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45968.273043287038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45968.273043287038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45968.273043287038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45968.273043287038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45968.273043287038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45968.273043287038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45968.273043287038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45968.273043287038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45968.273043287038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45968.273043287038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45968.273043287038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45968.273043287038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45968.273043287038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45968.273043287038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45968.273043287038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45968.273043287038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45968.273043287038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45968.273043287038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45968.273043287038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45968.273043287038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45968.273043287038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45968.273043287038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45968.273043287038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45968.273043287038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45968.273043287038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45968.273043287038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45968.273043287038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45968.273043287038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45968.273043287038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45968.273043287038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45968.273043287038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45968.273043287038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45968.273043287038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45968.273043287038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45968.273043287038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45968.273043287038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45968.273043287038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45968.273043287038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45968.273043287038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45968.273043287038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45968.273043287038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45968.273043287038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45968.273043287038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45968.273043287038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45968.273043287038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45968.273043287038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45968.273043287038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45968.273043287038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45968.273043287038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45968.273043287038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45968.273043287038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45968.273043287038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45968.273043287038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45968.273043287038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45968.273043287038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45968.273043287038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45968.273043287038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45968.273043287038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45968.273043287038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45968.273043287038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45968.273043287038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45968.273043287038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45968.273043287038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45968.273043287038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45968.273043287038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45968.273043287038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45968.273043287038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45968.273043287038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45968.273043287038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45968.273043287038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45968.273043287038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45968.273043287038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45968.273043287038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45968.273043287038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45968.273043287038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45968.273043287038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45968.273043287038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45968.273043287038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45968.273043287038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45968.273043287038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45968.273043287038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45968.273043287038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45968.273043287038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45968.273043287038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45968.273043287038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45968.273043287038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45968.273043287038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45968.273043287038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45968.273043287038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45968.273043287038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45968.273043287038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45968.273043287038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45968.273043287038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45968.273043287038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45968.273043287038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45968.273043287038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45968.273043287038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45968.273043287038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45968.273043287038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45968.273043287038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45968.273043287038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45968.273043287038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45968.273043287038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45968.273043287038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45968.273043287038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45968.273043287038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45968.273043287038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45968.273043287038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45968.273043287038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45968.273043287038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45968.273043287038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45968.273043287038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45968.273043287038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45968.273043287038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45968.273043287038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45968.273043287038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45968.273043287038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45968.273043287038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45968.273043287038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45968.273043287038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45968.273043287038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45968.273043287038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45968.273043287038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45968.273043287038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45968.273043287038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45968.273043287038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45968.273043287038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45968.273043287038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45968.273043287038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45968.273043287038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45968.273043287038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45968.273043287038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45968.273043287038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45968.273043287038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45968.273043287038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45968.273043287038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45968.273043287038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45968.273043287038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45968.273043287038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45968.273043287038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45968.273043287038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45968.273043287038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45968.273043287038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45968.273043287038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45968.273043287038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45968.273043287038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45968.273043287038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45968.273043287038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45968.273043287038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45968.273043287038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45968.273043287038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45968.273043287038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45968.273043287038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45968.273043287038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45968.273043287038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45968.273043287038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45968.273043287038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45968.273043287038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45968.273043287038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45968.273043287038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45968.273043287038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45968.273043287038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45968.273043287038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45968.273043287038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45968.273043287038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45968.273043287038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45968.273043287038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45968.273043287038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45968.273043287038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45968.273043287038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45968.273043287038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45968.273043287038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45968.273043287038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45968.273043287038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45968.273043287038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45968.273043287038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45968.273043287038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45968.273043287038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45968.273043287038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45968.273043287038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45968.273043287038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45968.273043287038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45968.273043287038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45968.273043287038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45968.273043287038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45968.273043287038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45968.273043287038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45968.273043287038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45968.273043287038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45968.273043287038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45968.273043287038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45968.273043287038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45968.273043287038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45968.273043287038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45968.273043287038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45968.273043287038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45968.273043287038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45968.273043287038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45968.273043287038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45968.273043287038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45968.273043287038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45968.273043287038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45968.273043287038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45968.273043287038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45968.273043287038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45968.273043287038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45968.273043287038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45968.273043287038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45968.273043287038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45968.273043287038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45968.273043287038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45968.273043287038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45968.273043287038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45968.273043287038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45968.273043287038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45968.273043287038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45968.273043287038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45968.273043287038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45968.273043287038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45968.273043287038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45968.273043287038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45968.273043287038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45968.273043287038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45968.273043287038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45968.273043287038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45968.273043287038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45968.273043287038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45968.273043287038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45968.273043287038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45968.273043287038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45968.273043287038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45968.273043287038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45968.273043287038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45968.273043287038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45968.273043287038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45968.273043287038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45968.273043287038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45968.273043287038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45968.273043287038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45968.273043287038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45968.273043287038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45968.273043287038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45968.273043287038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45968.273043287038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45968.273043287038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45968.273043287038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45968.273043287038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45968.273043287038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45968.273043287038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45968.273043287038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45968.273043287038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45968.273043287038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45968.273043287038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45968.273043287038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45968.273043287038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45968.273043287038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45968.273043287038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45968.273043287038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45968.273043287038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45968.273043287038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45968.273043287038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45968.273043287038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45968.273043287038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45968.273043287038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45968.273043287038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45968.273043287038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45968.273043287038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45968.273043287038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45968.273043287038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45968.273043287038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45968.273043287038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45968.273043287038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45968.273043287038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45968.273043287038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45968.273043287038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45968.273043287038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45968.273043287038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45968.273043287038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45968.273043287038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45968.273043287038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45968.273043287038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45968.273043287038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45968.273043287038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45968.273043287038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45968.273043287038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45968.273043287038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45968.273043287038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45968.273043287038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45968.273043287038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45968.273043287038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45968.273043287038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45968.273043287038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45968.273043287038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45968.273043287038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45968.273043287038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45968.273043287038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45968.273043287038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45968.273043287038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45968.273043287038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45968.273043287038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45968.273043287038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45968.273043287038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45968.273043287038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45968.273043287038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45968.273043287038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45968.273043287038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45968.273043287038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45968.273043287038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45968.273043287038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45968.273043287038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45968.273043287038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45968.273043287038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45968.273043287038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45968.273043287038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45968.273043287038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45968.273043287038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45968.273043287038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45968.273043287038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45968.273043287038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45968.273043287038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45968.273043287038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45968.273043287038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45968.273043287038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45968.273043287038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45968.273043287038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45968.273043287038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45968.273043287038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45968.273043287038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45968.273043287038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45968.273043287038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45968.273043287038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45968.273043287038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45968.273043287038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45968.273043287038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45968.273043287038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45968.273043287038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45968.273043287038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45968.273043287038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45968.273043287038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45968.273043287038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45968.273043287038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45968.273043287038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45968.273043287038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45968.273043287038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45968.273043287038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45968.273043287038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45968.273043287038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45968.273043287038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45968.273043287038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45968.273043287038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45968.273043287038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45968.273043287038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45968.273043287038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45968.273043287038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45968.273043287038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45968.273043287038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45968.273043287038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45968.273043287038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45968.273043287038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45968.273043287038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45968.273043287038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45968.273043287038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45968.273043287038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45968.273043287038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45968.273043287038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45968.273043287038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45968.273043287038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45968.273043287038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45968.273043287038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45968.273043287038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45968.273043287038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45968.273043287038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45968.273043287038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45968.273043287038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45968.273043287038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45968.273043287038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45968.273043287038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45968.273043287038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45968.273043287038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45968.273043287038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45968.273043287038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45968.273043287038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45968.273043287038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45968.273043287038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45968.273043287038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45968.273043287038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45968.273043287038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45968.273043287038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45968.273043287038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45968.273043287038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45968.273043287038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45968.273043287038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45968.273043287038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45968.273043287038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45968.273043287038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45968.273043287038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45968.273043287038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45968.273043287038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45968.273043287038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45968.273043287038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45968.273043287038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45968.273043287038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45968.273043287038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45968.273043287038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45968.273043287038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45968.273043287038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45968.273043287038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45968.273043287038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45968.273043287038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45968.273043287038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45968.273043287038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45968.273043287038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45968.273043287038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45968.273043287038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45968.273043287038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45968.273043287038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45968.273043287038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45968.273043287038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45968.273043287038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45968.273043287038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45968.273043287038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45968.273043287038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45968.273043287038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45968.273043287038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45968.273043287038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45968.273043287038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45968.273043287038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45968.273043287038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45968.273043287038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45968.273043287038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45968.273043287038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45968.273043287038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45968.273043287038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45968.273043287038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45968.273043287038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45968.273043287038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45968.273043287038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45968.273043287038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45968.273043287038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45968.273043287038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45968.273043287038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45968.273043287038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45968.273043287038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45968.273043287038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45968.273043287038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45968.273043287038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45968.273043287038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45968.273043287038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45968.273043287038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45968.273043287038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45968.273043287038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45968.273043287038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45968.273043287038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45968.273043287038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45968.273043287038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45968.273043287038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45968.273043287038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45968.273043287038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45968.273043287038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45968.273043287038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45968.273043287038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45968.273043287038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45968.273043287038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45968.273043287038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45968.273043287038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45968.273043287038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45968.273043287038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45968.273043287038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45968.273043287038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45968.273043287038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45968.273043287038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45968.273043287038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45968.273043287038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45968.273043287038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45968.273043287038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45968.273043287038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45968.273043287038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45968.273043287038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45968.273043287038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45968.273043287038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45968.273043287038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45968.273043287038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45968.273043287038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45968.273043287038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45968.273043287038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45968.273043287038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45968.273043287038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45968.273043287038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45968.273043287038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45968.273043287038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45968.273043287038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45968.273043287038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45968.273043287038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45968.273043287038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45968.273043287038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45968.273043287038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45968.273043287038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45968.273043287038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45968.273043287038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45968.273043287038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45968.273043287038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45968.273043287038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45968.273043287038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45968.273043287038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45968.273043287038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45968.273043287038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45968.273043287038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45968.273043287038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45968.273043287038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45968.273043287038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45968.273043287038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45968.273043287038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45968.273043287038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45968.273043287038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45968.273043287038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45968.273043287038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45968.273043287038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45968.273043287038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45968.273043287038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45968.273043287038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45968.273043287038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45968.273043287038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45968.273043287038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45968.273043287038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45968.273043287038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45968.273043287038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45968.273043287038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45968.273043287038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45968.273043287038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45968.273043287038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45968.273043287038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45968.273043287038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45968.273043287038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45968.273043287038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45968.273043287038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45968.273043287038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45968.273043287038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45968.273043287038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45968.273043287038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45968.273043287038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45968.273043287038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45968.273043287038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45968.273043287038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45968.273043287038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45968.273043287038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45968.273043287038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45968.273043287038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45968.273043287038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45968.273043287038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45968.273043287038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45968.273043287038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45968.273043287038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45968.273043287038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45968.273043287038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45968.273043287038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45968.273043287038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45968.273043287038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45968.273043287038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45968.273043287038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45968.273043287038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45968.273043287038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45968.273043287038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45968.273043287038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45968.273043287038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45968.273043287038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45968.273043287038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45968.273043287038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45968.273043287038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45968.273043287038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45968.273043287038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45968.273043287038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45968.273043287038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45968.273043287038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45968.273043287038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45968.273043287038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45968.273043287038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45968.273043287038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45968.273043287038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45968.273043287038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45968.273043287038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45968.273043287038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45968.273043287038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45968.273043287038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45968.273043287038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45968.273043287038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45968.273043287038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45968.273043287038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45968.273043287038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45968.273043287038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45968.273043287038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45968.273043287038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45968.273043287038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45968.273043287038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45968.273043287038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45968.273043287038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264.79232569444139</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28304</v>
      </c>
      <c r="E3" s="95" t="s">
        <v>39021</v>
      </c>
      <c r="F3" s="112">
        <v>45968.180555555555</v>
      </c>
      <c r="G3" s="113">
        <f ca="1">IFERROR(NOW()-F3,"")</f>
        <v>9.2487731482833624E-2</v>
      </c>
      <c r="H3" s="112">
        <v>45968.175219907411</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31199</v>
      </c>
      <c r="E4" s="95" t="s">
        <v>39021</v>
      </c>
      <c r="F4" s="112">
        <v>45968.222916666666</v>
      </c>
      <c r="G4" s="113">
        <f ca="1">IFERROR(NOW()-F4,"")</f>
        <v>5.0126620371884201E-2</v>
      </c>
      <c r="H4" s="112">
        <v>45968.186296296299</v>
      </c>
      <c r="I4" s="108" t="str">
        <f>IFERROR(VLOOKUP(D4,DB!A:F,6,0),"")</f>
        <v>SCECO</v>
      </c>
      <c r="J4" s="108" t="str">
        <f>IFERROR(VLOOKUP(D4,DB!A:G,7,0),"")</f>
        <v>Dead</v>
      </c>
      <c r="K4" s="114" t="s">
        <v>39114</v>
      </c>
      <c r="L4" s="110" t="str">
        <f>IFERROR(VLOOKUP(D4,DB!A:I,9,0),"")</f>
        <v>Latis</v>
      </c>
    </row>
    <row r="5" spans="1:16" ht="15" customHeight="1">
      <c r="A5" s="108"/>
      <c r="B5" s="108" t="str">
        <f>IFERROR(VLOOKUP(D5,DB!A:K,11,0),"")</f>
        <v/>
      </c>
      <c r="C5" s="109"/>
      <c r="D5" s="92"/>
      <c r="E5" s="95"/>
      <c r="F5" s="112"/>
      <c r="G5" s="113">
        <f ca="1">IFERROR(NOW()-F5,"")</f>
        <v>45968.273043287038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45968.273043287038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45968.273043287038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45968.273043287038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45968.273043287038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45968.273043287038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45968.273043287038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45968.273043287038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45968.273043287038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45968.273043287038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45968.273043287038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45968.273043287038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45968.273043287038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45968.273043287038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45968.273043287038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45968.273043287038</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45968.273043287038</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45968.273043287038</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45968.273043287038</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45968.273043287038</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45968.273043287038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45968.273043287038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45968.273043287038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45968.273043287038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45968.273043287038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45968.273043287038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45968.273043287038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45968.273043287038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45968.273043287038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45968.273043287038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45968.273043287038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45968.273043287038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45968.273043287038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45968.273043287038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45968.273043287038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45968.273043287038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45968.273043287038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45968.273043287038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45968.273043287038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45968.273043287038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45968.273043287038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45968.273043287038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45968.273043287038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45968.273043287038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45968.273043287038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45968.273043287038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45968.273043287038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45968.273043287038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45968.273043287038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45968.273043287038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45968.273043287038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45968.273043287038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45968.273043287038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45968.273043287038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45968.273043287038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45968.273043287038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45968.273043287038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45968.273043287038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45968.273043287038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45968.273043287038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45968.273043287038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45968.273043287038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45968.273043287038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45968.273043287038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45968.273043287038</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45968.273043287038</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45968.273043287038</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45968.273043287038</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45968.273043287038</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45968.273043287038</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45968.273043287038</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45968.273043287038</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45968.273043287038</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45968.273043287038</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45968.273043287038</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45968.273043287038</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45968.273043287038</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45968.273043287038</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45968.273043287038</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45968.273043287038</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45968.273043287038</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45968.273043287038</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45968.273043287038</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45968.273043287038</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45968.273043287038</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45968.273043287038</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45968.273043287038</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45968.273043287038</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45968.273043287038</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45968.273043287038</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45968.273043287038</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45968.273043287038</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45968.273043287038</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45968.273043287038</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45968.273043287038</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45968.273043287038</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45968.273043287038</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45968.273043287038</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45968.273043287038</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45968.273043287038</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45968.273043287038</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45968.273043287038</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45968.273043287038</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45968.273043287038</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45968.273043287038</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45968.273043287038</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45968.273043287038</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45968.273043287038</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45968.273043287038</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45968.273043287038</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45968.273043287038</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45968.273043287038</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6"/>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76.44098310184927</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39102</v>
      </c>
      <c r="F3" s="38">
        <v>45926.188877314817</v>
      </c>
      <c r="G3" s="123">
        <f t="shared" ref="G3" ca="1" si="0">IFERROR(NOW()-F3,"")</f>
        <v>42.084165972220944</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39102</v>
      </c>
      <c r="F4" s="132">
        <v>45948.661111111112</v>
      </c>
      <c r="G4" s="133">
        <f ca="1">IFERROR(NOW()-F4,"")</f>
        <v>19.611932175925176</v>
      </c>
      <c r="H4" s="132">
        <v>45948.661111111112</v>
      </c>
      <c r="I4" s="131" t="str">
        <f>IFERROR(VLOOKUP(D4,DB!A:F,6,0),"")</f>
        <v>SCECO</v>
      </c>
      <c r="J4" s="131" t="str">
        <f>IFERROR(VLOOKUP(D4,DB!A:G,7,0),"")</f>
        <v>Dead</v>
      </c>
      <c r="K4" s="131" t="s">
        <v>39120</v>
      </c>
      <c r="L4" s="131" t="str">
        <f>IFERROR(VLOOKUP(D4,DB!A:I,9,0),"")</f>
        <v>Latis</v>
      </c>
    </row>
    <row r="5" spans="1:13" ht="30.75">
      <c r="A5" s="131" t="s">
        <v>39121</v>
      </c>
      <c r="B5" s="131" t="str">
        <f>IFERROR(VLOOKUP(D5,DB!A:K,11,0),"")</f>
        <v>R5</v>
      </c>
      <c r="C5" s="131">
        <v>1</v>
      </c>
      <c r="D5" s="131" t="s">
        <v>32330</v>
      </c>
      <c r="E5" s="131" t="s">
        <v>39122</v>
      </c>
      <c r="F5" s="132">
        <v>45967.840555555558</v>
      </c>
      <c r="G5" s="133">
        <f ca="1">IFERROR(NOW()-F5,"")</f>
        <v>0.43248773147934116</v>
      </c>
      <c r="H5" s="132">
        <v>45967.805902777778</v>
      </c>
      <c r="I5" s="131" t="str">
        <f>IFERROR(VLOOKUP(D5,DB!A:F,6,0),"")</f>
        <v>SCECO</v>
      </c>
      <c r="J5" s="131" t="str">
        <f>IFERROR(VLOOKUP(D5,DB!A:G,7,0),"")</f>
        <v>Dead</v>
      </c>
      <c r="K5" s="131" t="s">
        <v>39123</v>
      </c>
      <c r="L5" s="131" t="str">
        <f>IFERROR(VLOOKUP(D5,DB!A:I,9,0),"")</f>
        <v>Latis</v>
      </c>
    </row>
    <row r="6" spans="1:13" ht="15">
      <c r="A6" s="131" t="s">
        <v>39124</v>
      </c>
      <c r="B6" s="131" t="str">
        <f>IFERROR(VLOOKUP(D6,DB!A:K,11,0),"")</f>
        <v>R5</v>
      </c>
      <c r="C6" s="131">
        <v>1</v>
      </c>
      <c r="D6" s="131" t="s">
        <v>34734</v>
      </c>
      <c r="E6" s="131" t="s">
        <v>39122</v>
      </c>
      <c r="F6" s="132">
        <v>45968.17765046296</v>
      </c>
      <c r="G6" s="133">
        <f ca="1">IFERROR(NOW()-F6,"")</f>
        <v>9.5392824077862315E-2</v>
      </c>
      <c r="H6" s="132">
        <v>45968.172002314815</v>
      </c>
      <c r="I6" s="131" t="str">
        <f>IFERROR(VLOOKUP(D6,DB!A:F,6,0),"")</f>
        <v>SCECO</v>
      </c>
      <c r="J6" s="131" t="str">
        <f>IFERROR(VLOOKUP(D6,DB!A:G,7,0),"")</f>
        <v>Vandalized</v>
      </c>
      <c r="K6" s="131" t="s">
        <v>39125</v>
      </c>
      <c r="L6" s="131" t="str">
        <f>IFERROR(VLOOKUP(D6,DB!A:I,9,0),"")</f>
        <v>Latis</v>
      </c>
    </row>
    <row r="7" spans="1:13" ht="15">
      <c r="A7" s="131"/>
      <c r="B7" s="131" t="str">
        <f>IFERROR(VLOOKUP(D7,DB!A:K,11,0),"")</f>
        <v/>
      </c>
      <c r="C7" s="131"/>
      <c r="D7" s="131"/>
      <c r="E7" s="131"/>
      <c r="F7" s="132"/>
      <c r="G7" s="133">
        <f ca="1">IFERROR(NOW()-F7,"")</f>
        <v>45968.273043287038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45968.273043287038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45968.273043287038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45968.273043287038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45968.273043287038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45968.273043287038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45968.273043287038</v>
      </c>
      <c r="H13" s="132"/>
      <c r="I13" s="131" t="str">
        <f>IFERROR(VLOOKUP(D13,DB!A:F,6,0),"")</f>
        <v/>
      </c>
      <c r="J13" s="131" t="str">
        <f>IFERROR(VLOOKUP(D13,DB!A:G,7,0),"")</f>
        <v/>
      </c>
      <c r="K13" s="131"/>
      <c r="L13" s="131" t="str">
        <f>IFERROR(VLOOKUP(D13,DB!A:I,9,0),"")</f>
        <v/>
      </c>
    </row>
    <row r="14" spans="1:13" ht="15">
      <c r="A14" s="137"/>
      <c r="B14" s="137" t="str">
        <f>IFERROR(VLOOKUP(D14,DB!A:K,11,0),"")</f>
        <v/>
      </c>
      <c r="C14" s="137"/>
      <c r="D14" s="137"/>
      <c r="E14" s="137"/>
      <c r="F14" s="138"/>
      <c r="G14" s="139">
        <f ca="1">IFERROR(NOW()-F14,"")</f>
        <v>45968.273043287038</v>
      </c>
      <c r="H14" s="138"/>
      <c r="I14" s="137" t="str">
        <f>IFERROR(VLOOKUP(D14,DB!A:F,6,0),"")</f>
        <v/>
      </c>
      <c r="J14" s="137" t="str">
        <f>IFERROR(VLOOKUP(D14,DB!A:G,7,0),"")</f>
        <v/>
      </c>
      <c r="K14" s="137"/>
      <c r="L14" s="137" t="str">
        <f>IFERROR(VLOOKUP(D14,DB!A:I,9,0),"")</f>
        <v/>
      </c>
    </row>
    <row r="15" spans="1:13" ht="15">
      <c r="A15" s="137"/>
      <c r="B15" s="137" t="str">
        <f>IFERROR(VLOOKUP(D15,DB!A:K,11,0),"")</f>
        <v/>
      </c>
      <c r="C15" s="137"/>
      <c r="D15" s="137"/>
      <c r="E15" s="137"/>
      <c r="F15" s="138"/>
      <c r="G15" s="139">
        <f ca="1">IFERROR(NOW()-F15,"")</f>
        <v>45968.273043287038</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45968.273043287038</v>
      </c>
      <c r="H16" s="138"/>
      <c r="I16" s="137" t="str">
        <f>IFERROR(VLOOKUP(D16,DB!A:F,6,0),"")</f>
        <v/>
      </c>
      <c r="J16" s="137" t="str">
        <f>IFERROR(VLOOKUP(D16,DB!A:G,7,0),"")</f>
        <v/>
      </c>
      <c r="K16" s="137"/>
      <c r="L16" s="137" t="str">
        <f>IFERROR(VLOOKUP(D16,DB!A:I,9,0),"")</f>
        <v/>
      </c>
    </row>
    <row r="17" spans="1:12" ht="15.75">
      <c r="A17" s="137"/>
      <c r="B17" s="137" t="str">
        <f>IFERROR(VLOOKUP(D17,DB!A:K,11,0),"")</f>
        <v/>
      </c>
      <c r="C17" s="137"/>
      <c r="D17" s="155"/>
      <c r="E17" s="137"/>
      <c r="F17" s="138"/>
      <c r="G17" s="139">
        <f ca="1">IFERROR(NOW()-F17,"")</f>
        <v>45968.273043287038</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45968.273043287038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45968.273043287038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45968.273043287038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45968.273043287038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45968.273043287038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45968.273043287038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45968.273043287038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45968.273043287038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45968.273043287038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45968.273043287038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45968.273043287038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45968.273043287038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45968.273043287038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45968.273043287038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45968.273043287038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45968.273043287038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45968.273043287038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45968.273043287038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45968.273043287038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45968.273043287038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45968.273043287038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45968.273043287038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45968.273043287038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45968.273043287038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45968.273043287038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45968.273043287038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45968.273043287038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45968.273043287038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45968.273043287038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45968.273043287038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45968.273043287038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45968.273043287038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45968.273043287038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45968.273043287038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45968.273043287038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45968.273043287038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45968.273043287038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45968.273043287038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45968.273043287038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45968.273043287038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45968.273043287038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45968.273043287038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45968.273043287038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45968.273043287038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45968.273043287038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45968.273043287038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45968.273043287038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45968.273043287038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45968.273043287038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45968.273043287038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45968.273043287038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45968.273043287038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45968.273043287038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45968.273043287038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45968.273043287038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45968.273043287038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45968.273043287038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45968.273043287038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45968.273043287038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45968.273043287038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45968.273043287038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45968.273043287038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45968.273043287038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45968.273043287038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45968.273043287038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45968.273043287038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45968.273043287038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45968.273043287038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45968.273043287038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45968.273043287038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45968.273043287038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45968.273043287038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45968.273043287038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45968.273043287038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45968.273043287038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45968.273043287038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45968.273043287038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45968.273043287038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45968.273043287038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45968.273043287038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45968.273043287038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45968.273043287038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45968.273043287038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45968.273043287038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45968.273043287038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45968.273043287038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45968.273043287038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45968.273043287038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45968.273043287038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45968.273043287038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45968.273043287038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45968.273043287038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45968.273043287038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45968.273043287038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45968.273043287038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45968.273043287038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45968.273043287038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45968.273043287038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45968.273043287038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45968.273043287038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45968.273043287038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45968.273043287038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45968.273043287038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45968.273043287038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45968.273043287038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45968.273043287038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45968.273043287038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45968.273043287038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45968.273043287038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45968.273043287038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45968.273043287038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45968.273043287038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45968.273043287038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45968.273043287038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45968.273043287038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45968.273043287038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45968.273043287038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45968.273043287038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45968.273043287038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45968.273043287038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45968.273043287038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45968.273043287038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45968.273043287038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45968.273043287038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45968.273043287038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45968.273043287038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45968.273043287038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45968.273043287038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45968.273043287038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45968.273043287038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45968.273043287038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45968.273043287038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45968.273043287038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45968.273043287038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45968.273043287038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45968.273043287038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45968.273043287038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45968.273043287038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45968.273043287038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45968.273043287038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45968.273043287038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45968.273043287038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45968.273043287038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45968.273043287038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45968.273043287038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45968.273043287038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45968.273043287038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45968.273043287038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45968.273043287038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45968.273043287038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45968.273043287038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45968.273043287038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45968.273043287038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45968.273043287038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45968.273043287038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45968.273043287038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45968.273043287038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45968.273043287038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45968.273043287038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45968.273043287038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45968.273043287038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45968.273043287038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45968.273043287038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45968.273043287038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45968.273043287038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45968.273043287038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45968.273043287038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45968.273043287038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45968.273043287038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45968.273043287038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45968.273043287038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45968.273043287038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45968.273043287038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45968.273043287038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45968.273043287038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45968.273043287038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45968.273043287038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45968.273043287038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45968.273043287038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45968.273043287038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45968.273043287038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45968.273043287038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45968.273043287038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45968.273043287038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45968.273043287038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45968.273043287038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45968.273043287038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45968.273043287038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45968.273043287038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45968.273043287038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45968.273043287038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45968.273043287038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45968.273043287038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45968.273043287038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45968.273043287038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45968.273043287038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45968.273043287038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45968.273043287038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45968.273043287038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45968.273043287038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45968.273043287038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45968.273043287038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45968.273043287038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45968.273043287038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45968.273043287038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45968.273043287038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45968.273043287038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45968.273043287038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45968.273043287038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45968.273043287038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45968.273043287038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45968.273043287038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45968.273043287038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45968.273043287038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45968.273043287038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45968.273043287038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45968.273043287038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45968.273043287038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45968.273043287038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45968.273043287038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45968.273043287038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45968.273043287038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45968.273043287038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45968.273043287038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45968.273043287038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45968.273043287038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45968.273043287038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45968.273043287038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45968.273043287038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45968.273043287038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45968.273043287038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45968.273043287038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45968.273043287038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45968.273043287038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45968.273043287038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45968.273043287038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45968.273043287038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45968.273043287038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45968.273043287038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45968.273043287038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45968.273043287038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45968.273043287038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45968.273043287038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45968.273043287038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45968.273043287038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45968.273043287038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45968.273043287038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45968.273043287038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45968.273043287038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45968.273043287038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45968.273043287038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45968.273043287038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45968.273043287038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45968.273043287038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45968.273043287038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45968.273043287038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45968.273043287038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45968.273043287038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45968.273043287038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45968.273043287038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45968.273043287038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45968.273043287038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45968.273043287038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45968.273043287038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45968.273043287038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45968.273043287038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45968.273043287038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45968.273043287038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45968.273043287038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45968.273043287038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45968.273043287038</v>
      </c>
      <c r="H288" s="138"/>
      <c r="I288" s="137" t="str">
        <f>IFERROR(VLOOKUP(D288,DB!A:F,6,0),"")</f>
        <v/>
      </c>
      <c r="J288" s="137" t="str">
        <f>IFERROR(VLOOKUP(D288,DB!A:G,7,0),"")</f>
        <v/>
      </c>
      <c r="K288" s="137"/>
      <c r="L288" s="137" t="str">
        <f>IFERROR(VLOOKUP(D288,DB!A:I,9,0),"")</f>
        <v/>
      </c>
    </row>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8" ht="15"/>
    <row r="399" ht="15"/>
    <row r="400" ht="15"/>
    <row r="401" ht="15"/>
    <row r="402" ht="15"/>
    <row r="403" ht="15"/>
    <row r="404" ht="15"/>
    <row r="405" ht="15"/>
    <row r="406" ht="15"/>
    <row r="407" ht="15"/>
    <row r="408"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8" ht="15"/>
    <row r="499" ht="15"/>
    <row r="500" ht="15"/>
    <row r="501" ht="15"/>
    <row r="502"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826" ht="15"/>
    <row r="827" ht="15"/>
    <row r="828" ht="15"/>
    <row r="829" ht="15"/>
    <row r="830" ht="15"/>
    <row r="831" ht="15"/>
    <row r="832"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050" ht="15"/>
    <row r="1051" ht="15"/>
    <row r="1053" ht="15"/>
    <row r="1054"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4" ht="15"/>
    <row r="1075" ht="15"/>
    <row r="1076" ht="15"/>
    <row r="1077" ht="15"/>
    <row r="1078" ht="15"/>
    <row r="1079"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3" ht="15"/>
    <row r="1164" ht="15"/>
    <row r="1165" ht="15"/>
    <row r="1168" ht="15"/>
    <row r="1169" ht="15"/>
    <row r="1172" ht="15"/>
    <row r="1173" ht="15"/>
    <row r="1174" ht="15"/>
    <row r="1175" ht="15"/>
    <row r="1176" ht="15"/>
    <row r="1177" ht="15"/>
    <row r="1178" ht="15"/>
    <row r="1179" ht="15"/>
    <row r="1180" ht="15"/>
    <row r="1186" ht="15"/>
    <row r="1187" ht="15"/>
    <row r="1188" ht="15"/>
    <row r="1189" ht="15"/>
    <row r="1190" ht="15"/>
    <row r="1191" ht="15"/>
    <row r="1192" ht="15"/>
    <row r="1193" ht="15"/>
    <row r="1194" ht="15"/>
    <row r="1202" ht="15"/>
    <row r="1203" ht="15"/>
    <row r="1204" ht="15"/>
    <row r="1205" ht="15"/>
    <row r="1206" ht="15"/>
    <row r="1207" ht="15"/>
    <row r="1208" ht="15"/>
    <row r="1209" ht="15"/>
    <row r="1210" ht="15"/>
    <row r="1211" ht="15"/>
    <row r="1212" ht="15"/>
    <row r="1213" ht="15"/>
    <row r="1214" ht="15"/>
    <row r="1215" ht="15"/>
    <row r="1216" ht="15"/>
    <row r="1217" ht="15"/>
    <row r="1218" ht="15"/>
    <row r="1220" ht="15"/>
    <row r="1221" ht="15"/>
    <row r="1223" ht="15"/>
    <row r="1224" ht="15"/>
    <row r="1225" ht="15"/>
    <row r="1226" ht="15"/>
    <row r="1229" ht="15"/>
    <row r="1230" ht="15"/>
    <row r="1231" ht="15"/>
    <row r="1242" ht="15"/>
    <row r="1245" ht="15"/>
    <row r="1246" ht="15"/>
  </sheetData>
  <dataValidations count="2">
    <dataValidation allowBlank="1" showInputMessage="1" showErrorMessage="1" sqref="E1" xr:uid="{920C6338-E771-4DAE-8C89-92A9093EA4DE}"/>
    <dataValidation type="list" allowBlank="1" showInputMessage="1" showErrorMessage="1" sqref="E2:E2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D5" sqref="D5"/>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45968.273043287038</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45968.273043287038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45968.273043287038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45968.273043287038</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45968.273043287038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45968.273043287038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45968.273043287038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45968.273043287038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45968.273043287038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45968.273043287038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45968.273043287038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45968.273043287038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45968.273043287038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45968.273043287038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45968.273043287038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45968.273043287038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45968.273043287038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45968.273043287038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45968.273043287038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45968.273043287038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45968.273043287038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45968.273043287038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45968.273043287038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45968.273043287038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45968.273043287038</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2025-11-07T03:35:10Z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