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55" documentId="120_S{2AC9BD13-BADA-5192-A53E-5A8FF88502F6}" xr6:coauthVersionLast="47" xr6:coauthVersionMax="47" xr10:uidLastSave="{8E4988F2-FF9E-487C-ACC6-610DDEB458DC}"/>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<sst xmlns="http://schemas.openxmlformats.org/spreadsheetml/2006/main" count="180275" uniqueCount="39122">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</sst>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3" totalsRowShown="0" headerRowDxfId="48" dataDxfId="47" headerRowBorderDxfId="45" tableBorderDxfId="46" totalsRowBorderDxfId="44">
  <autoFilter ref="A1:L4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319.88018738426035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45982.828613310186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45982.828613310186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45982.828613310186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45982.828613310186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45982.828613310186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45982.828613310186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45982.828613310186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45982.828613310186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45982.828613310186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45982.828613310186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45982.828613310186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45982.828613310186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45982.828613310186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45982.828613310186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45982.828613310186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45982.828613310186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45982.828613310186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45982.828613310186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45982.828613310186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45982.828613310186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45982.828613310186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45982.828613310186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45982.828613310186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45982.828613310186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45982.828613310186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45982.828613310186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45982.828613310186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45982.828613310186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45982.828613310186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45982.828613310186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45982.828613310186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45982.828613310186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45982.828613310186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45982.828613310186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45982.828613310186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45982.828613310186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45982.828613310186</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45982.828613310186</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45982.828613310186</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45982.828613310186</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45982.828613310186</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45982.828613310186</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45982.828613310186</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45982.828613310186</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45982.828613310186</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45982.828613310186</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45982.828613310186</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45982.828613310186</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5676AB27-DFF1-4CF9-A80C-00A7380E4FD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157.82877534722502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45982.828613310186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45982.828613310186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45982.828613310186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45982.828613310186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45982.828613310186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45982.828613310186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45982.828613310186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45982.828613310186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45982.828613310186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45982.828613310186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45982.828613310186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45982.828613310186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45982.828613310186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45982.828613310186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45982.828613310186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45982.828613310186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45982.828613310186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45982.828613310186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45982.828613310186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45982.828613310186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45982.828613310186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45982.828613310186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45982.828613310186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45982.828613310186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45982.828613310186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45982.828613310186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45982.828613310186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45982.828613310186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45982.828613310186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45982.828613310186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45982.828613310186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45982.828613310186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45982.828613310186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45982.828613310186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45982.828613310186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45982.828613310186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45982.828613310186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45982.828613310186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45982.828613310186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45982.828613310186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45982.828613310186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45982.828613310186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45982.828613310186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45982.828613310186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45982.828613310186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45982.828613310186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45982.828613310186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45982.828613310186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45982.828613310186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45982.828613310186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45982.828613310186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45982.828613310186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45982.828613310186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45982.828613310186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45982.828613310186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45982.828613310186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45982.828613310186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45982.828613310186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45982.828613310186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45982.828613310186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45982.828613310186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45982.828613310186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45982.828613310186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45982.828613310186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45982.828613310186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45982.828613310186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45982.828613310186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45982.828613310186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45982.828613310186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45982.828613310186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45982.828613310186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45982.828613310186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45982.828613310186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45982.828613310186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45982.828613310186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45982.828613310186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45982.828613310186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45982.828613310186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45982.828613310186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45982.828613310186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45982.828613310186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45982.828613310186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45982.828613310186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45982.828613310186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45982.828613310186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45982.828613310186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45982.828613310186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45982.828613310186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45982.828613310186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45982.828613310186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45982.828613310186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45982.828613310186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45982.828613310186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45982.828613310186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45982.828613310186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45982.828613310186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45982.828613310186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45982.828613310186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45982.828613310186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45982.828613310186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45982.828613310186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45982.828613310186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45982.828613310186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45982.828613310186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45982.828613310186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45982.828613310186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45982.828613310186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45982.828613310186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45982.828613310186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45982.828613310186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45982.828613310186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45982.828613310186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45982.828613310186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45982.828613310186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45982.828613310186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45982.828613310186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45982.828613310186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45982.828613310186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45982.828613310186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45982.828613310186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45982.828613310186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45982.828613310186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45982.828613310186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45982.828613310186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45982.828613310186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45982.828613310186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45982.828613310186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45982.828613310186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45982.828613310186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45982.828613310186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45982.828613310186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45982.828613310186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45982.828613310186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45982.828613310186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45982.828613310186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45982.828613310186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45982.828613310186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45982.828613310186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45982.828613310186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45982.828613310186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45982.828613310186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45982.828613310186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45982.828613310186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45982.828613310186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45982.828613310186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45982.828613310186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45982.828613310186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45982.828613310186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45982.828613310186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45982.828613310186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45982.828613310186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45982.828613310186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45982.828613310186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45982.828613310186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45982.828613310186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45982.828613310186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45982.828613310186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45982.828613310186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45982.828613310186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45982.828613310186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45982.828613310186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45982.828613310186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45982.828613310186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45982.828613310186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45982.828613310186</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45982.828613310186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45982.828613310186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45982.828613310186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45982.828613310186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45982.828613310186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45982.828613310186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45982.828613310186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45982.828613310186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45982.828613310186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45982.828613310186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45982.828613310186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45982.828613310186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45982.828613310186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45982.828613310186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45982.828613310186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45982.828613310186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45982.828613310186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45982.828613310186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45982.828613310186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45982.828613310186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45982.828613310186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45982.828613310186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45982.828613310186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45982.828613310186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45982.828613310186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45982.828613310186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45982.828613310186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45982.828613310186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45982.828613310186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45982.828613310186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45982.828613310186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45982.828613310186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45982.828613310186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45982.828613310186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45982.828613310186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45982.828613310186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45982.828613310186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45982.828613310186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45982.828613310186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45982.828613310186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45982.828613310186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45982.828613310186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45982.828613310186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45982.828613310186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45982.828613310186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45982.828613310186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45982.828613310186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45982.828613310186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45982.828613310186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45982.828613310186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45982.828613310186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45982.828613310186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45982.828613310186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45982.828613310186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45982.828613310186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45982.828613310186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45982.828613310186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45982.828613310186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45982.828613310186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45982.828613310186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45982.828613310186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45982.828613310186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45982.828613310186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45982.828613310186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45982.828613310186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45982.828613310186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45982.828613310186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45982.828613310186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45982.828613310186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45982.828613310186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45982.828613310186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45982.828613310186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45982.828613310186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45982.828613310186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45982.828613310186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45982.828613310186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45982.828613310186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45982.828613310186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45982.828613310186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45982.828613310186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45982.828613310186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45982.828613310186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45982.828613310186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45982.828613310186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45982.828613310186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45982.828613310186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45982.828613310186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45982.828613310186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45982.828613310186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45982.828613310186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45982.828613310186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45982.828613310186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45982.828613310186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45982.828613310186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45982.828613310186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45982.828613310186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45982.828613310186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45982.828613310186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45982.828613310186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45982.828613310186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45982.828613310186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45982.828613310186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45982.828613310186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45982.828613310186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45982.828613310186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45982.828613310186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45982.828613310186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45982.828613310186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45982.828613310186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45982.828613310186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45982.828613310186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45982.828613310186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45982.828613310186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45982.828613310186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45982.828613310186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45982.828613310186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45982.828613310186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45982.828613310186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45982.828613310186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45982.828613310186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45982.828613310186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45982.828613310186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45982.828613310186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45982.828613310186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45982.828613310186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45982.828613310186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45982.828613310186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45982.828613310186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45982.828613310186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45982.828613310186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45982.828613310186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45982.828613310186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45982.828613310186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45982.828613310186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45982.828613310186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45982.828613310186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45982.828613310186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45982.828613310186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45982.828613310186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45982.828613310186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45982.828613310186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45982.828613310186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45982.828613310186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45982.828613310186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45982.828613310186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45982.828613310186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45982.828613310186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45982.828613310186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45982.828613310186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45982.828613310186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45982.828613310186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45982.828613310186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45982.828613310186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45982.828613310186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45982.828613310186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45982.828613310186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45982.828613310186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45982.828613310186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45982.828613310186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45982.828613310186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45982.828613310186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45982.828613310186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45982.828613310186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45982.828613310186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45982.828613310186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45982.828613310186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45982.828613310186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45982.828613310186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45982.828613310186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45982.828613310186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45982.828613310186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45982.828613310186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45982.828613310186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45982.828613310186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45982.828613310186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45982.828613310186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45982.828613310186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45982.828613310186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45982.828613310186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45982.828613310186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45982.828613310186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45982.828613310186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45982.828613310186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45982.828613310186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45982.828613310186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45982.828613310186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45982.828613310186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45982.828613310186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45982.828613310186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45982.828613310186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45982.828613310186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45982.828613310186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45982.828613310186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45982.828613310186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45982.828613310186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45982.828613310186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45982.828613310186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45982.828613310186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45982.828613310186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45982.828613310186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45982.828613310186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45982.828613310186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45982.828613310186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45982.828613310186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45982.828613310186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45982.828613310186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45982.828613310186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45982.828613310186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45982.828613310186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45982.828613310186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45982.828613310186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45982.828613310186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45982.828613310186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45982.828613310186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45982.828613310186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45982.828613310186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45982.828613310186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45982.828613310186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45982.828613310186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45982.828613310186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45982.828613310186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45982.828613310186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45982.828613310186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45982.828613310186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45982.828613310186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45982.828613310186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45982.828613310186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45982.828613310186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45982.828613310186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45982.828613310186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45982.828613310186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45982.828613310186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45982.828613310186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45982.828613310186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45982.828613310186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45982.828613310186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45982.828613310186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45982.828613310186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45982.828613310186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45982.828613310186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45982.828613310186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45982.828613310186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45982.828613310186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45982.828613310186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45982.828613310186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45982.828613310186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45982.828613310186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45982.828613310186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45982.828613310186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45982.828613310186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45982.828613310186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45982.828613310186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45982.828613310186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45982.828613310186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45982.828613310186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45982.828613310186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45982.828613310186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45982.828613310186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45982.828613310186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45982.828613310186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45982.828613310186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45982.828613310186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45982.828613310186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45982.828613310186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45982.828613310186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45982.828613310186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45982.828613310186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45982.828613310186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45982.828613310186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45982.828613310186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45982.828613310186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45982.828613310186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45982.828613310186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45982.828613310186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45982.828613310186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45982.828613310186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45982.828613310186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45982.828613310186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45982.828613310186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45982.828613310186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45982.828613310186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45982.828613310186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45982.828613310186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45982.828613310186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45982.828613310186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45982.828613310186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45982.828613310186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45982.828613310186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45982.828613310186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45982.828613310186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45982.828613310186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45982.828613310186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45982.828613310186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45982.828613310186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45982.828613310186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45982.828613310186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45982.828613310186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45982.828613310186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45982.828613310186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45982.828613310186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45982.828613310186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45982.828613310186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45982.828613310186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45982.828613310186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45982.828613310186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45982.828613310186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45982.828613310186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45982.828613310186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45982.828613310186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45982.828613310186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45982.828613310186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45982.828613310186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45982.828613310186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45982.828613310186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45982.828613310186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45982.828613310186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45982.828613310186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45982.828613310186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45982.828613310186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45982.828613310186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45982.828613310186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45982.828613310186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45982.828613310186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45982.828613310186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45982.828613310186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45982.828613310186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45982.828613310186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45982.828613310186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45982.828613310186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45982.828613310186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45982.828613310186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45982.828613310186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45982.828613310186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45982.828613310186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45982.828613310186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45982.828613310186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45982.828613310186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45982.828613310186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45982.828613310186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45982.828613310186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45982.828613310186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45982.828613310186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45982.828613310186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45982.828613310186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45982.828613310186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45982.828613310186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45982.828613310186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45982.828613310186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45982.828613310186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45982.828613310186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45982.828613310186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45982.828613310186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45982.828613310186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45982.828613310186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45982.828613310186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45982.828613310186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45982.828613310186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45982.828613310186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45982.828613310186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45982.828613310186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45982.828613310186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45982.828613310186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45982.828613310186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45982.828613310186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45982.828613310186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45982.828613310186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45982.828613310186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45982.828613310186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45982.828613310186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45982.828613310186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45982.828613310186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45982.828613310186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45982.828613310186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45982.828613310186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45982.828613310186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45982.828613310186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45982.828613310186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45982.828613310186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45982.828613310186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45982.828613310186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45982.828613310186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45982.828613310186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45982.828613310186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45982.828613310186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45982.828613310186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45982.828613310186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45982.828613310186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45982.828613310186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45982.828613310186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45982.828613310186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45982.828613310186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45982.828613310186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45982.828613310186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45982.828613310186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45982.828613310186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45982.828613310186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45982.828613310186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45982.828613310186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45982.828613310186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45982.828613310186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45982.828613310186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45982.828613310186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45982.828613310186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45982.828613310186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45982.828613310186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45982.828613310186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45982.828613310186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45982.828613310186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45982.828613310186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45982.828613310186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45982.828613310186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45982.828613310186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45982.828613310186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45982.828613310186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45982.828613310186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45982.828613310186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45982.828613310186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45982.828613310186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45982.828613310186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45982.828613310186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45982.828613310186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45982.828613310186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45982.828613310186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45982.828613310186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45982.828613310186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45982.828613310186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45982.828613310186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45982.828613310186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45982.828613310186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45982.828613310186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45982.828613310186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45982.828613310186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45982.828613310186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45982.828613310186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45982.828613310186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45982.828613310186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45982.828613310186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45982.828613310186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45982.828613310186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45982.828613310186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45982.828613310186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45982.828613310186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45982.828613310186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45982.828613310186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45982.828613310186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45982.828613310186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45982.828613310186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45982.828613310186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45982.828613310186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45982.828613310186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45982.828613310186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45982.828613310186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45982.828613310186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45982.828613310186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45982.828613310186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45982.828613310186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45982.828613310186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45982.828613310186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45982.828613310186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45982.828613310186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45982.828613310186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45982.828613310186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45982.828613310186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45982.828613310186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45982.828613310186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45982.828613310186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45982.828613310186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45982.828613310186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45982.828613310186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45982.828613310186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45982.828613310186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45982.828613310186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45982.828613310186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45982.828613310186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45982.828613310186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45982.828613310186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45982.828613310186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45982.828613310186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45982.828613310186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45982.828613310186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45982.828613310186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45982.828613310186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45982.828613310186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45982.828613310186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45982.828613310186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45982.828613310186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45982.828613310186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45982.828613310186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45982.828613310186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45982.828613310186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45982.828613310186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45982.828613310186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45982.828613310186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45982.828613310186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45982.828613310186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45982.828613310186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45982.828613310186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45982.828613310186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45982.828613310186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45982.828613310186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45982.828613310186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45982.828613310186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45982.828613310186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45982.828613310186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45982.828613310186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45982.828613310186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45982.828613310186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45982.828613310186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45982.828613310186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45982.828613310186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45982.828613310186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45982.828613310186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45982.828613310186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45982.828613310186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45982.828613310186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45982.828613310186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45982.828613310186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45982.828613310186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45982.828613310186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45982.828613310186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45982.828613310186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45982.828613310186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45982.828613310186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45982.828613310186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45982.828613310186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45982.828613310186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45982.828613310186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45982.828613310186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45982.828613310186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45982.828613310186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45982.828613310186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45982.828613310186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45982.828613310186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45982.828613310186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45982.828613310186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45982.828613310186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45982.828613310186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45982.828613310186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45982.828613310186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45982.828613310186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45982.828613310186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45982.828613310186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45982.828613310186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45982.828613310186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45982.828613310186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45982.828613310186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45982.828613310186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45982.828613310186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45982.828613310186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45982.828613310186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45982.828613310186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45982.828613310186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45982.828613310186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45982.828613310186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45982.828613310186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45982.828613310186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45982.828613310186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45982.828613310186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45982.828613310186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45982.828613310186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45982.828613310186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45982.828613310186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45982.828613310186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45982.828613310186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45982.828613310186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45982.828613310186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45982.828613310186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45982.828613310186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45982.828613310186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45982.828613310186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45982.828613310186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45982.828613310186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45982.828613310186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45982.828613310186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45982.828613310186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45982.828613310186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45982.828613310186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45982.828613310186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45982.828613310186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45982.828613310186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45982.828613310186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45982.828613310186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45982.828613310186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45982.828613310186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45982.828613310186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45982.828613310186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45982.828613310186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45982.828613310186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45982.828613310186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45982.828613310186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45982.828613310186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45982.828613310186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45982.828613310186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45982.828613310186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45982.828613310186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45982.828613310186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45982.828613310186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45982.828613310186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45982.828613310186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45982.828613310186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45982.828613310186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45982.828613310186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45982.828613310186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45982.828613310186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45982.828613310186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45982.828613310186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45982.828613310186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45982.828613310186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45982.828613310186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45982.828613310186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45982.828613310186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45982.828613310186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45982.828613310186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45982.828613310186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45982.828613310186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45982.828613310186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45982.828613310186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45982.828613310186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45982.828613310186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45982.828613310186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45982.828613310186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45982.828613310186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45982.828613310186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45982.828613310186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45982.828613310186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45982.828613310186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45982.828613310186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45982.828613310186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45982.828613310186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45982.828613310186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45982.828613310186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45982.828613310186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45982.828613310186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45982.828613310186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45982.828613310186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45982.828613310186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45982.828613310186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45982.828613310186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45982.828613310186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45982.828613310186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45982.828613310186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45982.828613310186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45982.828613310186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45982.828613310186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45982.828613310186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45982.828613310186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45982.828613310186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45982.828613310186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45982.828613310186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45982.828613310186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45982.828613310186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45982.828613310186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45982.828613310186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45982.828613310186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45982.828613310186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45982.828613310186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45982.828613310186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45982.828613310186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45982.828613310186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45982.828613310186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45982.828613310186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45982.828613310186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45982.828613310186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45982.828613310186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45982.828613310186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45982.828613310186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45982.828613310186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45982.828613310186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45982.828613310186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45982.828613310186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45982.828613310186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45982.828613310186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45982.828613310186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45982.828613310186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45982.828613310186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45982.828613310186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45982.828613310186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45982.828613310186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45982.828613310186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45982.828613310186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45982.828613310186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45982.828613310186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45982.828613310186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45982.828613310186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45982.828613310186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45982.828613310186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45982.828613310186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45982.828613310186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45982.828613310186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45982.828613310186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45982.828613310186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45982.828613310186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45982.828613310186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45982.828613310186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45982.828613310186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45982.828613310186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45982.828613310186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45982.828613310186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45982.828613310186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45982.828613310186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45982.828613310186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45982.828613310186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45982.828613310186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45982.828613310186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45982.828613310186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45982.828613310186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45982.828613310186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45982.828613310186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45982.828613310186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45982.828613310186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45982.828613310186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45982.828613310186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45982.828613310186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45982.828613310186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45982.828613310186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45982.828613310186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45982.828613310186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45982.828613310186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45982.828613310186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45982.828613310186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45982.828613310186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45982.828613310186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45982.828613310186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45982.828613310186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45982.828613310186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45982.828613310186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45982.828613310186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45982.828613310186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45982.828613310186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45982.828613310186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45982.828613310186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45982.828613310186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45982.828613310186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45982.828613310186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45982.828613310186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45982.828613310186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45982.828613310186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45982.828613310186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45982.828613310186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45982.828613310186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45982.828613310186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45982.828613310186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45982.828613310186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45982.828613310186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45982.828613310186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45982.828613310186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45982.828613310186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45982.828613310186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45982.828613310186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45982.828613310186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45982.828613310186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45982.828613310186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45982.828613310186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45982.828613310186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45982.828613310186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45982.828613310186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45982.828613310186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45982.828613310186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45982.828613310186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45982.828613310186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45982.828613310186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45982.828613310186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45982.828613310186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45982.828613310186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45982.828613310186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45982.828613310186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45982.828613310186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45982.828613310186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45982.828613310186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45982.828613310186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45982.828613310186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45982.828613310186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45982.828613310186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45982.828613310186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45982.828613310186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45982.828613310186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45982.828613310186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45982.828613310186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45982.828613310186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45982.828613310186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45982.828613310186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45982.828613310186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45982.828613310186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45982.828613310186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45982.828613310186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45982.828613310186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45982.828613310186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45982.828613310186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45982.828613310186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45982.828613310186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45982.828613310186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45982.828613310186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45982.828613310186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45982.828613310186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45982.828613310186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45982.828613310186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45982.828613310186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45982.828613310186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45982.828613310186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45982.828613310186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45982.828613310186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45982.828613310186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45982.828613310186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45982.828613310186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45982.828613310186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45982.828613310186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45982.828613310186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45982.828613310186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45982.828613310186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45982.828613310186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45982.828613310186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45982.828613310186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45982.828613310186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45982.828613310186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45982.828613310186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45982.828613310186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45982.828613310186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45982.828613310186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45982.828613310186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45982.828613310186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45982.828613310186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45982.828613310186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45982.828613310186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45982.828613310186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45982.828613310186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45982.828613310186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45982.828613310186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45982.828613310186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45982.828613310186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45982.828613310186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45982.828613310186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45982.828613310186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45982.828613310186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45982.828613310186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45982.828613310186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45982.828613310186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45982.828613310186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45982.828613310186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45982.828613310186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45982.828613310186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45982.828613310186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45982.828613310186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45982.828613310186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45982.828613310186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45982.828613310186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45982.828613310186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45982.828613310186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45982.828613310186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45982.828613310186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45982.828613310186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45982.828613310186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45982.828613310186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45982.828613310186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45982.828613310186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45982.828613310186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45982.828613310186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45982.828613310186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45982.828613310186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45982.828613310186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45982.828613310186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45982.828613310186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45982.828613310186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45982.828613310186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45982.828613310186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45982.828613310186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45982.828613310186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45982.828613310186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45982.828613310186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45982.828613310186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45982.828613310186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45982.828613310186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45982.828613310186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45982.828613310186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45982.828613310186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45982.828613310186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45982.828613310186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45982.828613310186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45982.828613310186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45982.828613310186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45982.828613310186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45982.828613310186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45982.828613310186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45982.828613310186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45982.828613310186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45982.828613310186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45982.828613310186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45982.828613310186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45982.828613310186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45982.828613310186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45982.828613310186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45982.828613310186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45982.828613310186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45982.828613310186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45982.828613310186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45982.828613310186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45982.828613310186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45982.828613310186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45982.828613310186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45982.828613310186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45982.828613310186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45982.828613310186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45982.828613310186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45982.828613310186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45982.828613310186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45982.828613310186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45982.828613310186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45982.828613310186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45982.828613310186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45982.828613310186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45982.828613310186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45982.828613310186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45982.828613310186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45982.828613310186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45982.828613310186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45982.828613310186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45982.828613310186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45982.828613310186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45982.828613310186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45982.828613310186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45982.828613310186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45982.828613310186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45982.828613310186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45982.828613310186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45982.828613310186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45982.828613310186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45982.828613310186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45982.828613310186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45982.828613310186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45982.828613310186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45982.828613310186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45982.828613310186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45982.828613310186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45982.828613310186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45982.828613310186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45982.828613310186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45982.828613310186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45982.828613310186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45982.828613310186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45982.828613310186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45982.828613310186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45982.828613310186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45982.828613310186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45982.828613310186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45982.828613310186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45982.828613310186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45982.828613310186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45982.828613310186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45982.828613310186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45982.828613310186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45982.828613310186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45982.828613310186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45982.828613310186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45982.828613310186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45982.828613310186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45982.828613310186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45982.828613310186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45982.828613310186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45982.828613310186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45982.828613310186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45982.828613310186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45982.828613310186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45982.828613310186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45982.828613310186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45982.828613310186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45982.828613310186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45982.828613310186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45982.828613310186</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279.34789571759029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30331</v>
      </c>
      <c r="E3" s="94" t="s">
        <v>39021</v>
      </c>
      <c r="F3" s="95"/>
      <c r="G3" s="96">
        <f t="shared" ref="G3:G23" ca="1" si="0">IFERROR(NOW()-F3,"")</f>
        <v>45982.828613310186</v>
      </c>
      <c r="H3" s="95">
        <v>45982.762569444443</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45982.828613310186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45982.828613310186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45982.828613310186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45982.828613310186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45982.828613310186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45982.828613310186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45982.828613310186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45982.828613310186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45982.828613310186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45982.828613310186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45982.828613310186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45982.828613310186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45982.828613310186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45982.828613310186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45982.828613310186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45982.828613310186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45982.828613310186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45982.828613310186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45982.828613310186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45982.828613310186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45982.828613310186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45982.828613310186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45982.828613310186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45982.828613310186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45982.828613310186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45982.828613310186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45982.828613310186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45982.828613310186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45982.828613310186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45982.828613310186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45982.828613310186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45982.828613310186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45982.828613310186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45982.828613310186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45982.828613310186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45982.828613310186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45982.828613310186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45982.828613310186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45982.828613310186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45982.828613310186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45982.828613310186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45982.828613310186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45982.828613310186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45982.828613310186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45982.828613310186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45982.828613310186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45982.828613310186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45982.828613310186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45982.828613310186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45982.828613310186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45982.828613310186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45982.828613310186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45982.828613310186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45982.828613310186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45982.828613310186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45982.828613310186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45982.828613310186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45982.828613310186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45982.828613310186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45982.828613310186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45982.828613310186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45982.828613310186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45982.828613310186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45982.828613310186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45982.828613310186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45982.828613310186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45982.828613310186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45982.828613310186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45982.828613310186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45982.828613310186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45982.828613310186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45982.828613310186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45982.828613310186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45982.828613310186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45982.828613310186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45982.828613310186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45982.828613310186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45982.828613310186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45982.828613310186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45982.828613310186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45982.828613310186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45982.828613310186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45982.828613310186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45982.828613310186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45982.828613310186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45982.828613310186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45982.828613310186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45982.828613310186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45982.828613310186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45982.828613310186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45982.828613310186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45982.828613310186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45982.828613310186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45982.828613310186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45982.828613310186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45982.828613310186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45982.828613310186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45982.828613310186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45982.828613310186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45982.828613310186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45982.828613310186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45982.828613310186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45982.828613310186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45982.828613310186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45982.828613310186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45982.828613310186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45982.828613310186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45982.828613310186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45982.828613310186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45982.828613310186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45982.828613310186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45982.828613310186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45982.828613310186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45982.828613310186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45982.828613310186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45982.828613310186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45982.828613310186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45982.828613310186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45982.828613310186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45982.828613310186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45982.828613310186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45982.828613310186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45982.828613310186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45982.828613310186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45982.828613310186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45982.828613310186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45982.828613310186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45982.828613310186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45982.828613310186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45982.828613310186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45982.828613310186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45982.828613310186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45982.828613310186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45982.828613310186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45982.828613310186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45982.828613310186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45982.828613310186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45982.828613310186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45982.828613310186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45982.828613310186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45982.828613310186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45982.828613310186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45982.828613310186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45982.828613310186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45982.828613310186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45982.828613310186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45982.828613310186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45982.828613310186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45982.828613310186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45982.828613310186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45982.828613310186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45982.828613310186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45982.828613310186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45982.828613310186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45982.828613310186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45982.828613310186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45982.828613310186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45982.828613310186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45982.828613310186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45982.828613310186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45982.828613310186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45982.828613310186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45982.828613310186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45982.828613310186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45982.828613310186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45982.828613310186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45982.828613310186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45982.828613310186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45982.828613310186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45982.828613310186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45982.828613310186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45982.828613310186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45982.828613310186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45982.828613310186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45982.828613310186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45982.828613310186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45982.828613310186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45982.828613310186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45982.828613310186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45982.828613310186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45982.828613310186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45982.828613310186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45982.828613310186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45982.828613310186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45982.828613310186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45982.828613310186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45982.828613310186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45982.828613310186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45982.828613310186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45982.828613310186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45982.828613310186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45982.828613310186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45982.828613310186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45982.828613310186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45982.828613310186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45982.828613310186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45982.828613310186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45982.828613310186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45982.828613310186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45982.828613310186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45982.828613310186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45982.828613310186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45982.828613310186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45982.828613310186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45982.828613310186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45982.828613310186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45982.828613310186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45982.828613310186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45982.828613310186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45982.828613310186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45982.828613310186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45982.828613310186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45982.828613310186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45982.828613310186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45982.828613310186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45982.828613310186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45982.828613310186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45982.828613310186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45982.828613310186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45982.828613310186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45982.828613310186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45982.828613310186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45982.828613310186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45982.828613310186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45982.828613310186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45982.828613310186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45982.828613310186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45982.828613310186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45982.828613310186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45982.828613310186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45982.828613310186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45982.828613310186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45982.828613310186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45982.828613310186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45982.828613310186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45982.828613310186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45982.828613310186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45982.828613310186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45982.828613310186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45982.828613310186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45982.828613310186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45982.828613310186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45982.828613310186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45982.828613310186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45982.828613310186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45982.828613310186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45982.828613310186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45982.828613310186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45982.828613310186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45982.828613310186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45982.828613310186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45982.828613310186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45982.828613310186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45982.828613310186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45982.828613310186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45982.828613310186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45982.828613310186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45982.828613310186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45982.828613310186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45982.828613310186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45982.828613310186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45982.828613310186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45982.828613310186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45982.828613310186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45982.828613310186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45982.828613310186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45982.828613310186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45982.828613310186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45982.828613310186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45982.828613310186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45982.828613310186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45982.828613310186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45982.828613310186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45982.828613310186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45982.828613310186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45982.828613310186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45982.828613310186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45982.828613310186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45982.828613310186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45982.828613310186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45982.828613310186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45982.828613310186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45982.828613310186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45982.828613310186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45982.828613310186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45982.828613310186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45982.828613310186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45982.828613310186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45982.828613310186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45982.828613310186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45982.828613310186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45982.828613310186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45982.828613310186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45982.828613310186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45982.828613310186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45982.828613310186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45982.828613310186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45982.828613310186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45982.828613310186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45982.828613310186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45982.828613310186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45982.828613310186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45982.828613310186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45982.828613310186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45982.828613310186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45982.828613310186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45982.828613310186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45982.828613310186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45982.828613310186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45982.828613310186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45982.828613310186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45982.828613310186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45982.828613310186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45982.828613310186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45982.828613310186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45982.828613310186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45982.828613310186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45982.828613310186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45982.828613310186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45982.828613310186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45982.828613310186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45982.828613310186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45982.828613310186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45982.828613310186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45982.828613310186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45982.828613310186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45982.828613310186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45982.828613310186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45982.828613310186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45982.828613310186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45982.828613310186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45982.828613310186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45982.828613310186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45982.828613310186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45982.828613310186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45982.828613310186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45982.828613310186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45982.828613310186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45982.828613310186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45982.828613310186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407" ca="1" si="6">IFERROR(NOW()-F344,"")</f>
        <v>45982.828613310186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45982.828613310186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45982.828613310186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45982.828613310186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45982.828613310186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45982.828613310186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45982.828613310186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45982.828613310186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45982.828613310186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45982.828613310186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45982.828613310186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45982.828613310186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45982.828613310186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45982.828613310186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45982.828613310186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45982.828613310186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45982.828613310186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45982.828613310186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45982.828613310186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45982.828613310186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45982.828613310186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45982.828613310186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45982.828613310186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45982.828613310186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45982.828613310186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45982.828613310186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45982.828613310186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45982.828613310186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45982.828613310186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45982.828613310186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45982.828613310186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45982.828613310186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45982.828613310186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45982.828613310186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45982.828613310186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45982.828613310186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45982.828613310186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45982.828613310186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45982.828613310186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45982.828613310186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45982.828613310186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45982.828613310186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45982.828613310186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45982.828613310186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45982.828613310186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45982.828613310186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45982.828613310186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45982.828613310186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45982.828613310186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45982.828613310186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45982.828613310186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45982.828613310186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45982.828613310186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45982.828613310186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45982.828613310186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45982.828613310186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45982.828613310186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45982.828613310186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45982.828613310186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45982.828613310186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45982.828613310186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45982.828613310186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45982.828613310186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45982.828613310186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ref="G408:G453" ca="1" si="7">IFERROR(NOW()-F408,"")</f>
        <v>45982.828613310186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45982.828613310186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45982.828613310186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45982.828613310186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45982.828613310186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45982.828613310186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45982.828613310186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45982.828613310186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45982.828613310186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45982.828613310186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45982.828613310186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45982.828613310186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45982.828613310186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45982.828613310186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45982.828613310186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45982.828613310186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45982.828613310186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45982.828613310186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45982.828613310186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45982.828613310186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45982.828613310186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45982.828613310186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45982.828613310186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45982.828613310186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45982.828613310186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45982.828613310186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45982.828613310186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45982.828613310186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45982.828613310186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45982.828613310186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45982.828613310186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45982.828613310186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45982.828613310186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45982.828613310186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45982.828613310186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45982.828613310186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45982.828613310186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45982.828613310186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45982.828613310186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45982.828613310186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45982.828613310186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45982.828613310186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45982.828613310186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45982.828613310186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45982.828613310186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45982.828613310186</v>
      </c>
      <c r="H453" s="95"/>
      <c r="I453" s="113" t="str">
        <f>IFERROR(VLOOKUP(D453,DB!A:F,6,0),"")</f>
        <v/>
      </c>
      <c r="J453" s="113" t="str">
        <f>IFERROR(VLOOKUP(D453,DB!A:G,7,0),"")</f>
        <v/>
      </c>
      <c r="K453" s="97"/>
      <c r="L453" s="91" t="str">
        <f>IFERROR(VLOOKUP(D453,DB!A:I,9,0),"")</f>
        <v/>
      </c>
    </row>
  </sheetData>
  <dataValidations count="2">
    <dataValidation allowBlank="1" showInputMessage="1" showErrorMessage="1" sqref="E1" xr:uid="{A4F81451-56CC-4543-9497-104C4E44EE4B}"/>
    <dataValidation type="list" allowBlank="1" showInputMessage="1" showErrorMessage="1" sqref="E2:E4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90.996553124998172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56.639735995369847</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34.167502199074079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5.3138100694486639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1.4553146990729147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6.0060069445171393E-2</v>
      </c>
      <c r="H7" s="128">
        <v>45982.753275462965</v>
      </c>
      <c r="I7" s="109" t="str">
        <f>IFERROR(VLOOKUP(D7,DB!A:F,6,0),"")</f>
        <v>SCECO</v>
      </c>
      <c r="J7" s="109" t="str">
        <f>IFERROR(VLOOKUP(D7,DB!A:G,7,0),"")</f>
        <v>Good</v>
      </c>
      <c r="K7" s="109" t="s">
        <v>39121</v>
      </c>
      <c r="L7" s="109" t="str">
        <f>IFERROR(VLOOKUP(D7,DB!A:I,9,0),"")</f>
        <v>Latis</v>
      </c>
    </row>
    <row r="8" spans="1:13">
      <c r="A8" s="109"/>
      <c r="B8" s="109" t="str">
        <f>IFERROR(VLOOKUP(D8,DB!A:K,11,0),"")</f>
        <v/>
      </c>
      <c r="C8" s="109"/>
      <c r="D8" s="109"/>
      <c r="E8" s="109"/>
      <c r="F8" s="109"/>
      <c r="G8" s="111">
        <f ca="1">IFERROR(NOW()-F8,"")</f>
        <v>45982.828613310186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45982.828613310186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45982.828613310186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45982.828613310186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45982.828613310186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45982.828613310186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45982.828613310186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45982.828613310186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45982.828613310186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45982.828613310186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45982.828613310186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45982.828613310186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45982.828613310186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45982.828613310186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45982.828613310186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45982.828613310186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45982.828613310186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45982.828613310186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45982.828613310186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45982.828613310186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45982.828613310186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45982.828613310186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45982.828613310186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45982.828613310186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45982.828613310186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45982.828613310186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45982.828613310186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45982.828613310186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45982.828613310186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45982.828613310186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45982.828613310186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45982.828613310186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45982.828613310186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45982.828613310186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45982.828613310186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45982.828613310186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45982.828613310186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45982.828613310186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45982.828613310186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45982.828613310186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45982.828613310186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45982.828613310186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45982.828613310186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45982.828613310186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45982.828613310186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45982.828613310186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45982.828613310186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45982.828613310186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45982.828613310186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45982.828613310186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45982.828613310186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45982.828613310186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45982.828613310186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45982.828613310186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45982.828613310186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45982.828613310186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45982.828613310186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45982.828613310186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45982.828613310186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45982.828613310186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45982.828613310186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45982.828613310186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45982.828613310186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45982.828613310186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45982.828613310186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45982.828613310186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45982.828613310186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45982.828613310186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45982.828613310186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45982.828613310186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45982.828613310186</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45982.828613310186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45982.828613310186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45982.828613310186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45982.828613310186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45982.828613310186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45982.828613310186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45982.828613310186</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45982.828613310186</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45982.828613310186</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45982.828613310186</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45982.828613310186</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45982.828613310186</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45982.828613310186</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45982.828613310186</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45982.828613310186</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45982.828613310186</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45982.828613310186</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45982.828613310186</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45982.828613310186</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45982.828613310186</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45982.828613310186</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45982.828613310186</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45982.828613310186</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45982.828613310186</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45982.828613310186</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45982.828613310186</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45982.828613310186</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45982.828613310186</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c r="D2" s="119" t="s">
        <v>35412</v>
      </c>
      <c r="E2" s="109"/>
      <c r="F2" s="121"/>
      <c r="G2" s="104">
        <f t="shared" ref="G2:G30" ca="1" si="0">IFERROR(NOW()-F2,"-")</f>
        <v>45982.828613310186</v>
      </c>
      <c r="H2" s="121"/>
      <c r="I2" s="119" t="str">
        <f>IFERROR(VLOOKUP(D2,DB!A:F,6,0),"")</f>
        <v>Generator-SG</v>
      </c>
      <c r="J2" s="119" t="str">
        <f>IFERROR(VLOOKUP(D2,DB!A:G,7,0),"")</f>
        <v>Dead</v>
      </c>
      <c r="K2" s="122"/>
      <c r="L2" s="123" t="str">
        <f>IFERROR(VLOOKUP(D2,DB!A:I,9,0),"")</f>
        <v>Latis</v>
      </c>
    </row>
    <row r="3" spans="1:16382" ht="31.5" customHeight="1">
      <c r="A3" s="118"/>
      <c r="B3" s="119" t="str">
        <f>IFERROR(VLOOKUP(D3,DB!A:K,11,0),"")</f>
        <v/>
      </c>
      <c r="C3" s="120"/>
      <c r="D3" s="119"/>
      <c r="E3" s="109"/>
      <c r="F3" s="121"/>
      <c r="G3" s="104">
        <f t="shared" ca="1" si="0"/>
        <v>45982.828613310186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45982.828613310186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45982.828613310186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45982.828613310186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45982.828613310186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45982.828613310186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45982.828613310186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45982.828613310186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45982.828613310186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45982.828613310186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45982.828613310186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45982.828613310186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45982.828613310186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45982.828613310186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45982.828613310186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45982.828613310186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45982.828613310186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45982.828613310186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45982.828613310186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45982.828613310186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45982.828613310186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45982.828613310186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45982.828613310186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45982.828613310186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45982.828613310186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45982.828613310186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45982.828613310186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45982.828613310186</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2025-11-21T16:55:10Z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