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72" documentId="120_S{2AC9BD13-BADA-5192-A53E-5A8FF88502F6}" xr6:coauthVersionLast="47" xr6:coauthVersionMax="47" xr10:uidLastSave="{10A18D0D-20F4-4A26-A032-A4DE986DEE1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<sst xmlns="http://schemas.openxmlformats.org/spreadsheetml/2006/main" count="180297" uniqueCount="39132">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</sst>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D12" sqref="D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314.37133425926004</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0.23660046296572546</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45977.319760185186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45977.319760185186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45977.319760185186</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45977.319760185186</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45977.319760185186</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45977.319760185186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45977.319760185186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45977.319760185186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45977.319760185186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45977.319760185186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45977.319760185186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45977.319760185186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45977.319760185186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45977.319760185186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45977.319760185186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45977.319760185186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45977.319760185186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45977.319760185186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45977.319760185186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45977.319760185186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45977.319760185186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45977.319760185186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45977.319760185186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45977.319760185186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45977.319760185186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45977.319760185186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45977.319760185186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45977.319760185186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45977.319760185186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45977.319760185186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45977.319760185186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45977.319760185186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45977.319760185186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45977.319760185186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45977.319760185186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45977.319760185186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45977.319760185186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45977.319760185186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45977.319760185186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45977.319760185186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45977.319760185186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45977.319760185186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45977.319760185186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45977.319760185186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45977.319760185186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45977.319760185186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45977.319760185186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45977.319760185186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45977.319760185186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45977.319760185186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45977.319760185186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45977.319760185186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45977.319760185186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45977.319760185186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45977.319760185186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45977.319760185186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45977.319760185186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45977.319760185186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45977.319760185186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45977.319760185186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45977.319760185186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45977.319760185186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45977.319760185186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45977.319760185186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45977.319760185186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45977.319760185186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45977.319760185186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45977.319760185186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45977.319760185186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45977.319760185186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45977.319760185186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45977.319760185186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45977.319760185186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45977.319760185186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45977.319760185186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45977.319760185186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45977.319760185186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45977.319760185186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45977.319760185186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45977.319760185186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45977.319760185186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45977.319760185186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45977.319760185186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45977.319760185186</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C8D754E1-E582-411C-8466-900B1869FD2A}"/>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152.3199222222247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0.88341759259492392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0.59666990740515757</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0.38723703703726642</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0.30083657407521969</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45977.319760185186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45977.319760185186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45977.319760185186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45977.319760185186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45977.319760185186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45977.319760185186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45977.319760185186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45977.319760185186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45977.319760185186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45977.319760185186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45977.319760185186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45977.319760185186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45977.319760185186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45977.319760185186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45977.319760185186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45977.319760185186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45977.319760185186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45977.319760185186</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45977.319760185186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45977.319760185186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45977.319760185186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45977.319760185186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45977.319760185186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45977.319760185186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45977.319760185186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45977.319760185186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45977.319760185186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45977.319760185186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45977.319760185186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45977.319760185186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45977.319760185186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45977.319760185186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45977.319760185186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45977.319760185186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45977.319760185186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45977.319760185186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45977.319760185186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45977.319760185186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45977.319760185186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45977.319760185186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45977.319760185186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45977.319760185186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45977.319760185186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45977.319760185186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45977.319760185186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45977.319760185186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45977.319760185186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45977.319760185186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45977.319760185186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45977.319760185186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45977.319760185186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45977.319760185186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45977.319760185186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45977.319760185186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45977.319760185186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45977.319760185186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45977.319760185186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45977.319760185186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45977.319760185186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45977.319760185186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45977.319760185186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45977.319760185186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45977.319760185186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45977.319760185186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45977.319760185186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45977.319760185186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45977.319760185186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45977.319760185186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45977.319760185186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45977.319760185186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45977.319760185186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45977.319760185186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45977.319760185186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45977.319760185186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45977.319760185186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45977.319760185186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45977.319760185186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45977.319760185186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45977.319760185186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45977.319760185186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45977.319760185186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45977.319760185186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45977.319760185186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45977.319760185186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45977.319760185186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45977.319760185186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45977.319760185186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45977.319760185186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45977.319760185186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45977.319760185186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45977.319760185186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45977.319760185186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45977.319760185186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45977.319760185186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45977.319760185186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45977.319760185186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45977.319760185186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45977.319760185186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45977.319760185186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45977.319760185186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45977.319760185186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45977.319760185186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45977.319760185186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45977.319760185186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45977.319760185186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45977.319760185186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45977.319760185186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45977.319760185186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45977.319760185186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45977.319760185186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45977.319760185186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45977.319760185186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45977.319760185186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45977.319760185186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45977.319760185186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45977.319760185186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45977.319760185186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45977.319760185186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45977.319760185186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45977.319760185186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45977.319760185186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45977.319760185186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45977.319760185186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45977.319760185186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45977.319760185186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45977.319760185186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45977.319760185186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45977.319760185186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45977.319760185186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45977.319760185186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45977.319760185186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45977.319760185186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45977.319760185186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45977.319760185186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45977.319760185186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45977.319760185186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45977.319760185186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45977.319760185186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45977.319760185186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45977.319760185186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45977.319760185186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45977.319760185186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45977.319760185186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45977.319760185186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45977.319760185186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45977.319760185186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45977.319760185186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45977.319760185186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45977.319760185186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45977.319760185186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45977.319760185186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45977.319760185186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45977.319760185186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45977.319760185186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45977.319760185186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45977.319760185186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45977.319760185186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45977.319760185186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45977.319760185186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45977.319760185186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45977.319760185186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45977.319760185186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45977.319760185186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45977.319760185186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45977.319760185186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45977.319760185186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45977.319760185186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45977.319760185186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45977.319760185186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45977.319760185186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45977.319760185186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45977.319760185186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45977.319760185186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45977.319760185186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45977.319760185186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45977.319760185186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45977.319760185186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45977.319760185186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45977.319760185186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45977.319760185186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45977.319760185186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45977.319760185186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45977.319760185186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45977.319760185186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45977.319760185186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45977.319760185186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45977.319760185186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45977.319760185186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45977.319760185186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45977.319760185186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45977.319760185186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45977.319760185186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45977.319760185186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45977.319760185186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45977.319760185186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45977.319760185186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45977.319760185186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45977.319760185186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45977.319760185186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45977.319760185186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45977.319760185186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45977.319760185186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45977.319760185186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45977.319760185186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45977.319760185186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45977.319760185186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45977.319760185186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45977.319760185186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45977.319760185186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45977.319760185186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45977.319760185186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45977.319760185186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45977.319760185186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45977.319760185186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45977.319760185186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45977.319760185186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45977.319760185186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45977.319760185186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45977.319760185186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45977.319760185186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45977.319760185186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45977.319760185186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45977.319760185186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45977.319760185186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45977.319760185186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45977.319760185186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45977.319760185186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45977.319760185186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45977.319760185186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45977.319760185186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45977.319760185186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45977.319760185186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45977.319760185186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45977.319760185186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45977.319760185186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45977.319760185186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45977.319760185186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45977.319760185186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45977.319760185186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45977.319760185186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45977.319760185186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45977.319760185186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45977.319760185186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45977.319760185186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45977.319760185186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45977.319760185186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45977.319760185186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45977.319760185186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45977.319760185186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45977.319760185186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45977.319760185186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45977.319760185186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45977.319760185186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45977.319760185186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45977.319760185186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45977.319760185186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45977.319760185186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45977.319760185186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45977.319760185186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45977.319760185186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45977.319760185186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45977.319760185186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45977.319760185186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45977.319760185186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45977.319760185186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45977.319760185186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45977.319760185186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45977.319760185186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45977.319760185186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45977.319760185186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45977.319760185186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45977.319760185186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45977.319760185186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45977.319760185186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45977.319760185186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45977.319760185186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45977.319760185186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45977.319760185186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45977.319760185186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45977.319760185186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45977.319760185186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45977.319760185186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45977.319760185186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45977.319760185186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45977.319760185186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45977.319760185186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45977.319760185186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45977.319760185186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45977.319760185186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45977.319760185186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45977.319760185186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45977.319760185186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45977.319760185186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45977.319760185186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45977.319760185186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45977.319760185186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45977.319760185186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45977.319760185186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45977.319760185186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45977.319760185186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45977.319760185186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45977.319760185186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45977.319760185186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45977.319760185186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45977.319760185186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45977.319760185186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45977.319760185186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45977.319760185186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45977.319760185186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45977.319760185186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45977.319760185186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45977.319760185186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45977.319760185186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45977.319760185186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45977.319760185186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45977.319760185186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45977.319760185186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45977.319760185186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45977.319760185186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45977.319760185186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45977.319760185186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45977.319760185186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45977.319760185186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45977.319760185186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45977.319760185186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45977.319760185186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45977.319760185186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45977.319760185186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45977.319760185186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45977.319760185186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45977.319760185186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45977.319760185186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45977.319760185186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45977.319760185186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45977.319760185186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45977.319760185186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45977.319760185186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45977.319760185186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45977.319760185186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45977.319760185186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45977.319760185186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45977.319760185186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45977.319760185186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45977.319760185186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45977.319760185186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45977.319760185186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45977.319760185186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45977.319760185186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45977.319760185186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45977.319760185186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45977.319760185186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45977.319760185186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45977.319760185186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45977.319760185186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45977.319760185186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45977.319760185186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45977.319760185186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45977.319760185186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45977.319760185186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45977.319760185186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45977.319760185186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45977.319760185186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45977.319760185186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45977.319760185186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45977.319760185186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45977.319760185186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45977.319760185186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45977.319760185186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45977.319760185186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45977.319760185186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45977.319760185186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45977.319760185186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45977.319760185186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45977.319760185186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45977.319760185186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45977.319760185186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45977.319760185186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45977.319760185186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45977.319760185186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45977.319760185186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45977.319760185186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45977.319760185186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45977.319760185186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45977.319760185186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45977.319760185186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45977.319760185186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45977.319760185186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45977.319760185186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45977.319760185186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45977.319760185186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45977.319760185186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45977.319760185186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45977.319760185186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45977.319760185186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45977.319760185186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45977.319760185186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45977.319760185186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45977.319760185186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45977.319760185186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45977.319760185186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45977.319760185186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45977.319760185186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45977.319760185186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45977.319760185186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45977.319760185186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45977.319760185186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45977.319760185186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45977.319760185186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45977.319760185186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45977.319760185186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45977.319760185186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45977.319760185186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45977.319760185186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45977.319760185186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45977.319760185186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45977.319760185186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45977.319760185186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45977.319760185186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45977.319760185186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45977.319760185186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45977.319760185186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45977.319760185186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45977.319760185186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45977.319760185186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45977.319760185186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45977.319760185186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45977.319760185186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45977.319760185186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45977.319760185186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45977.319760185186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45977.319760185186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45977.319760185186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45977.319760185186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45977.319760185186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45977.319760185186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45977.319760185186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45977.319760185186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45977.319760185186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45977.319760185186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45977.319760185186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45977.319760185186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45977.319760185186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45977.319760185186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45977.319760185186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45977.319760185186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45977.319760185186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45977.319760185186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45977.319760185186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45977.319760185186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45977.319760185186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45977.319760185186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45977.319760185186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45977.319760185186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45977.319760185186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45977.319760185186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45977.319760185186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45977.319760185186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45977.319760185186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45977.319760185186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45977.319760185186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45977.319760185186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45977.319760185186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45977.319760185186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45977.319760185186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45977.319760185186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45977.319760185186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45977.319760185186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45977.319760185186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45977.319760185186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45977.319760185186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45977.319760185186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45977.319760185186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45977.319760185186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45977.319760185186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45977.319760185186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45977.319760185186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45977.319760185186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45977.319760185186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45977.319760185186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45977.319760185186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45977.319760185186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45977.319760185186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45977.319760185186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45977.319760185186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45977.319760185186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45977.319760185186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45977.319760185186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45977.319760185186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45977.319760185186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45977.319760185186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45977.319760185186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45977.319760185186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45977.319760185186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45977.319760185186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45977.319760185186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45977.319760185186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45977.319760185186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45977.319760185186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45977.319760185186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45977.319760185186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45977.319760185186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45977.319760185186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45977.319760185186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45977.319760185186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45977.319760185186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45977.319760185186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45977.319760185186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45977.319760185186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45977.319760185186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45977.319760185186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45977.319760185186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45977.319760185186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45977.319760185186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45977.319760185186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45977.319760185186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45977.319760185186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45977.319760185186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45977.319760185186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45977.319760185186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45977.319760185186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45977.319760185186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45977.319760185186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45977.319760185186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45977.319760185186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45977.319760185186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45977.319760185186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45977.319760185186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45977.319760185186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45977.319760185186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45977.319760185186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45977.319760185186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45977.319760185186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45977.319760185186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45977.319760185186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45977.319760185186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45977.319760185186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45977.319760185186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45977.319760185186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45977.319760185186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45977.319760185186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45977.319760185186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45977.319760185186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45977.319760185186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45977.319760185186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45977.319760185186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45977.319760185186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45977.319760185186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45977.319760185186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45977.319760185186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45977.319760185186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45977.319760185186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45977.319760185186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45977.319760185186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45977.319760185186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45977.319760185186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45977.319760185186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45977.319760185186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45977.319760185186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45977.319760185186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45977.319760185186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45977.319760185186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45977.319760185186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45977.319760185186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45977.319760185186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45977.319760185186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45977.319760185186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45977.319760185186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45977.319760185186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45977.319760185186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45977.319760185186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45977.319760185186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45977.319760185186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45977.319760185186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45977.319760185186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45977.319760185186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45977.319760185186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45977.319760185186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45977.319760185186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45977.319760185186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45977.319760185186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45977.319760185186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45977.319760185186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45977.319760185186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45977.319760185186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45977.319760185186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45977.319760185186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45977.319760185186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45977.319760185186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45977.319760185186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45977.319760185186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45977.319760185186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45977.319760185186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45977.319760185186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45977.319760185186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45977.319760185186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45977.319760185186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45977.319760185186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45977.319760185186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45977.319760185186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45977.319760185186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45977.319760185186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45977.319760185186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45977.319760185186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45977.319760185186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45977.319760185186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45977.319760185186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45977.319760185186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45977.319760185186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45977.319760185186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45977.319760185186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45977.319760185186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45977.319760185186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45977.319760185186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45977.319760185186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45977.319760185186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45977.319760185186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45977.319760185186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45977.319760185186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45977.319760185186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45977.319760185186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45977.319760185186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45977.319760185186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45977.319760185186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45977.319760185186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45977.319760185186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45977.319760185186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45977.319760185186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45977.319760185186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45977.319760185186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45977.319760185186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45977.319760185186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45977.319760185186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45977.319760185186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45977.319760185186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45977.319760185186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45977.319760185186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45977.319760185186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45977.319760185186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45977.319760185186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45977.319760185186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45977.319760185186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45977.319760185186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45977.319760185186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45977.319760185186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45977.319760185186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45977.319760185186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45977.319760185186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45977.319760185186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45977.319760185186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45977.319760185186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45977.319760185186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45977.319760185186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45977.319760185186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45977.319760185186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45977.319760185186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45977.319760185186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45977.319760185186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45977.319760185186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45977.319760185186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45977.319760185186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45977.319760185186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45977.319760185186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45977.319760185186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45977.319760185186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45977.319760185186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45977.319760185186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45977.319760185186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45977.319760185186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45977.319760185186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45977.319760185186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45977.319760185186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45977.319760185186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45977.319760185186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45977.319760185186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45977.319760185186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45977.319760185186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45977.319760185186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45977.319760185186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45977.319760185186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45977.319760185186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45977.319760185186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45977.319760185186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45977.319760185186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45977.319760185186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45977.319760185186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45977.319760185186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45977.319760185186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45977.319760185186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45977.319760185186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45977.319760185186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45977.319760185186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45977.319760185186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45977.319760185186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45977.319760185186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45977.319760185186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45977.319760185186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45977.319760185186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45977.319760185186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45977.319760185186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45977.319760185186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45977.319760185186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45977.319760185186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45977.319760185186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45977.319760185186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45977.319760185186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45977.319760185186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45977.319760185186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45977.319760185186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45977.319760185186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45977.319760185186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45977.319760185186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45977.319760185186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45977.319760185186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45977.319760185186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45977.319760185186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45977.319760185186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45977.319760185186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45977.319760185186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45977.319760185186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45977.319760185186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45977.319760185186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45977.319760185186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45977.319760185186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45977.319760185186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45977.319760185186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45977.319760185186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45977.319760185186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45977.319760185186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45977.319760185186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45977.319760185186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45977.319760185186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45977.319760185186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45977.319760185186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45977.319760185186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45977.319760185186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45977.319760185186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45977.319760185186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45977.319760185186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45977.319760185186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45977.319760185186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45977.319760185186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45977.319760185186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45977.319760185186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45977.319760185186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45977.319760185186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45977.319760185186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45977.319760185186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45977.319760185186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45977.319760185186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45977.319760185186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45977.319760185186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45977.319760185186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45977.319760185186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45977.319760185186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45977.319760185186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45977.319760185186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45977.319760185186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45977.319760185186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45977.319760185186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45977.319760185186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45977.319760185186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45977.319760185186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45977.319760185186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45977.319760185186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45977.319760185186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45977.319760185186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45977.319760185186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45977.319760185186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45977.319760185186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45977.319760185186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45977.319760185186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45977.319760185186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45977.319760185186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45977.319760185186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45977.319760185186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45977.319760185186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45977.319760185186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45977.319760185186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45977.319760185186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45977.319760185186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45977.319760185186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45977.319760185186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45977.319760185186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45977.319760185186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45977.319760185186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45977.319760185186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45977.319760185186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45977.319760185186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45977.319760185186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45977.319760185186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45977.319760185186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45977.319760185186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45977.319760185186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45977.319760185186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45977.319760185186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45977.319760185186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45977.319760185186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45977.319760185186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45977.319760185186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45977.319760185186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45977.319760185186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45977.319760185186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45977.319760185186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45977.319760185186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45977.319760185186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45977.319760185186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45977.319760185186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45977.319760185186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45977.319760185186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45977.319760185186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45977.319760185186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45977.319760185186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45977.319760185186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45977.319760185186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45977.319760185186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45977.319760185186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45977.319760185186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45977.319760185186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45977.319760185186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45977.319760185186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45977.319760185186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45977.319760185186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45977.319760185186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45977.319760185186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45977.319760185186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45977.319760185186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45977.319760185186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45977.319760185186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45977.319760185186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45977.319760185186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45977.319760185186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45977.319760185186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45977.319760185186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45977.319760185186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45977.319760185186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45977.319760185186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45977.319760185186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45977.319760185186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45977.319760185186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45977.319760185186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45977.319760185186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45977.319760185186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45977.319760185186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45977.319760185186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45977.319760185186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45977.319760185186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45977.319760185186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45977.319760185186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45977.319760185186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45977.319760185186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45977.319760185186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45977.319760185186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45977.319760185186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45977.319760185186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45977.319760185186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45977.319760185186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45977.319760185186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45977.319760185186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45977.319760185186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45977.319760185186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45977.319760185186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45977.319760185186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45977.319760185186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45977.319760185186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45977.319760185186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45977.319760185186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45977.319760185186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45977.319760185186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45977.319760185186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45977.319760185186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45977.319760185186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45977.319760185186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45977.319760185186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45977.319760185186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45977.319760185186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45977.319760185186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45977.319760185186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45977.319760185186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45977.319760185186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45977.319760185186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45977.319760185186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45977.319760185186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45977.319760185186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45977.319760185186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45977.319760185186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45977.319760185186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45977.319760185186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45977.319760185186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45977.319760185186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45977.319760185186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45977.319760185186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45977.319760185186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45977.319760185186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45977.319760185186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45977.319760185186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45977.319760185186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45977.319760185186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45977.319760185186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45977.319760185186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45977.319760185186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45977.319760185186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45977.319760185186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45977.319760185186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45977.319760185186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45977.319760185186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45977.319760185186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45977.319760185186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45977.319760185186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45977.319760185186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45977.319760185186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45977.319760185186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45977.319760185186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45977.319760185186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45977.319760185186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45977.319760185186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45977.319760185186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45977.319760185186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45977.319760185186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45977.319760185186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45977.319760185186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45977.319760185186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45977.319760185186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45977.319760185186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45977.319760185186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45977.319760185186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45977.319760185186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45977.319760185186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45977.319760185186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45977.319760185186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45977.319760185186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45977.319760185186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45977.319760185186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45977.319760185186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45977.319760185186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45977.319760185186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45977.319760185186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45977.319760185186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45977.319760185186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45977.319760185186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45977.319760185186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45977.319760185186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45977.319760185186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45977.319760185186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45977.319760185186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45977.319760185186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45977.319760185186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45977.319760185186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45977.319760185186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45977.319760185186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45977.319760185186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45977.319760185186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45977.319760185186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45977.319760185186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45977.319760185186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45977.319760185186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45977.319760185186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45977.319760185186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45977.319760185186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45977.319760185186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45977.319760185186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45977.319760185186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45977.319760185186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45977.319760185186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45977.319760185186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45977.319760185186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45977.319760185186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45977.319760185186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45977.319760185186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45977.319760185186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45977.319760185186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45977.319760185186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45977.319760185186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45977.319760185186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45977.319760185186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45977.319760185186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45977.319760185186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45977.319760185186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45977.319760185186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45977.319760185186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45977.319760185186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45977.319760185186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45977.319760185186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45977.319760185186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45977.319760185186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45977.319760185186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45977.319760185186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45977.319760185186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45977.319760185186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45977.319760185186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45977.319760185186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45977.319760185186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45977.319760185186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45977.319760185186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45977.319760185186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45977.319760185186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45977.319760185186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45977.319760185186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45977.319760185186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45977.319760185186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45977.319760185186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45977.319760185186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45977.319760185186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45977.319760185186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45977.319760185186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45977.319760185186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45977.319760185186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45977.319760185186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45977.319760185186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45977.319760185186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45977.319760185186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45977.319760185186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45977.319760185186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45977.319760185186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273.83904259258998</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0.73065138889069203</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0.53348703703522915</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45977.319760185186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45977.319760185186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45977.319760185186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45977.319760185186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45977.319760185186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45977.319760185186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45977.319760185186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45977.319760185186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45977.319760185186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45977.319760185186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45977.319760185186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45977.319760185186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45977.319760185186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45977.319760185186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45977.319760185186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45977.319760185186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45977.319760185186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45977.319760185186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45977.319760185186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45977.319760185186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45977.319760185186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45977.319760185186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45977.319760185186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45977.319760185186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45977.319760185186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45977.319760185186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45977.319760185186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45977.319760185186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45977.319760185186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45977.319760185186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45977.319760185186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45977.319760185186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45977.319760185186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45977.319760185186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45977.319760185186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45977.319760185186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45977.319760185186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45977.319760185186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45977.319760185186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45977.319760185186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45977.319760185186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45977.319760185186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45977.319760185186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45977.319760185186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45977.319760185186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45977.319760185186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45977.319760185186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45977.319760185186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45977.319760185186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45977.319760185186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45977.319760185186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45977.319760185186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45977.319760185186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45977.319760185186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45977.319760185186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45977.319760185186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45977.319760185186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45977.319760185186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45977.319760185186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45977.319760185186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45977.319760185186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45977.319760185186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45977.319760185186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45977.319760185186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45977.319760185186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45977.319760185186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45977.319760185186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45977.319760185186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45977.319760185186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45977.319760185186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45977.319760185186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45977.319760185186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45977.319760185186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45977.319760185186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45977.319760185186</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85.487699999997858</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51.130882870369533</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28.658649074073764</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f t="shared" ref="G5:G26" ca="1" si="2">IFERROR(NOW()-F5,"")</f>
        <v>8.4711606481505441</v>
      </c>
      <c r="H5" s="125">
        <v>45968.827465277776</v>
      </c>
      <c r="I5" s="124" t="s">
        <v>22</v>
      </c>
      <c r="J5" s="124" t="s">
        <v>65</v>
      </c>
      <c r="K5" s="124" t="s">
        <v>39129</v>
      </c>
      <c r="L5" s="124" t="s">
        <v>8145</v>
      </c>
    </row>
    <row r="6" spans="1:13">
      <c r="A6" s="124" t="s">
        <v>39130</v>
      </c>
      <c r="B6" s="124" t="str">
        <f>IFERROR(VLOOKUP(D6,DB!A:K,11,0),"")</f>
        <v>R5</v>
      </c>
      <c r="C6" s="124">
        <v>1</v>
      </c>
      <c r="D6" s="124" t="s">
        <v>33027</v>
      </c>
      <c r="E6" s="124" t="s">
        <v>39021</v>
      </c>
      <c r="F6" s="158">
        <v>45977.009479166663</v>
      </c>
      <c r="G6" s="126">
        <f t="shared" ca="1" si="2"/>
        <v>0.31028101852280088</v>
      </c>
      <c r="H6" s="158">
        <v>45976.947858796295</v>
      </c>
      <c r="I6" s="124" t="str">
        <f>IFERROR(VLOOKUP(D6,DB!A:F,6,0),"")</f>
        <v>SCECO</v>
      </c>
      <c r="J6" s="124" t="str">
        <f>IFERROR(VLOOKUP(D6,DB!A:G,7,0),"")</f>
        <v>No BB Design</v>
      </c>
      <c r="K6" s="124" t="s">
        <v>39131</v>
      </c>
      <c r="L6" s="124" t="str">
        <f>IFERROR(VLOOKUP(D6,DB!A:I,9,0),"")</f>
        <v>Latis</v>
      </c>
    </row>
    <row r="7" spans="1:13">
      <c r="A7" s="124"/>
      <c r="B7" s="124" t="str">
        <f>IFERROR(VLOOKUP(D7,DB!A:K,11,0),"")</f>
        <v/>
      </c>
      <c r="C7" s="124"/>
      <c r="D7" s="124"/>
      <c r="E7" s="124"/>
      <c r="F7" s="124"/>
      <c r="G7" s="126">
        <f t="shared" ca="1" si="2"/>
        <v>45977.319760185186</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45977.319760185186</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45977.319760185186</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45977.319760185186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45977.319760185186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45977.319760185186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45977.319760185186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45977.319760185186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45977.319760185186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45977.319760185186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45977.319760185186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45977.319760185186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45977.319760185186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45977.319760185186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45977.319760185186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45977.319760185186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45977.319760185186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45977.319760185186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45977.319760185186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45977.319760185186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45977.319760185186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45977.319760185186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45977.319760185186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45977.319760185186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45977.319760185186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45977.319760185186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45977.319760185186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45977.319760185186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45977.319760185186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45977.319760185186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45977.319760185186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45977.319760185186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45977.319760185186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45977.319760185186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45977.319760185186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45977.319760185186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45977.319760185186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45977.319760185186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45977.319760185186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45977.319760185186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45977.319760185186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45977.319760185186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45977.319760185186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45977.319760185186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45977.319760185186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45977.319760185186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45977.319760185186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45977.319760185186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45977.319760185186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45977.319760185186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45977.319760185186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45977.319760185186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45977.319760185186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45977.319760185186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45977.319760185186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45977.319760185186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45977.319760185186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45977.319760185186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45977.319760185186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45977.319760185186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45977.319760185186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45977.319760185186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45977.319760185186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45977.319760185186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45977.319760185186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45977.319760185186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45977.319760185186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45977.319760185186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45977.319760185186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45977.319760185186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45977.319760185186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45977.319760185186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45977.319760185186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45977.319760185186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45977.319760185186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45977.319760185186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45977.319760185186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45977.319760185186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45977.319760185186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45977.319760185186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45977.319760185186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45977.319760185186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45977.319760185186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45977.319760185186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45977.319760185186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45977.319760185186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45977.319760185186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45977.319760185186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45977.319760185186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45977.319760185186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45977.319760185186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45977.319760185186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45977.319760185186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45977.319760185186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45977.319760185186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45977.319760185186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45977.319760185186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45977.319760185186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45977.319760185186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45977.319760185186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45977.319760185186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45977.319760185186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45977.319760185186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45977.319760185186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45977.319760185186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45977.319760185186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45977.319760185186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45977.319760185186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45977.319760185186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45977.319760185186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45977.319760185186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45977.319760185186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45977.319760185186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45977.319760185186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45977.319760185186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45977.319760185186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45977.319760185186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45977.319760185186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45977.319760185186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45977.319760185186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45977.319760185186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45977.319760185186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45977.319760185186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45977.319760185186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45977.319760185186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45977.319760185186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45977.319760185186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45977.319760185186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45977.319760185186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45977.319760185186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45977.319760185186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45977.319760185186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45977.319760185186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45977.319760185186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45977.319760185186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45977.319760185186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45977.319760185186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45977.319760185186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45977.319760185186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45977.319760185186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45977.319760185186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45977.319760185186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45977.319760185186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45977.319760185186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45977.319760185186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45977.319760185186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45977.319760185186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45977.319760185186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45977.319760185186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45977.319760185186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45977.319760185186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45977.319760185186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45977.319760185186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45977.319760185186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45977.319760185186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45977.319760185186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45977.319760185186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45977.319760185186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45977.319760185186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45977.319760185186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45977.319760185186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45977.319760185186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45977.319760185186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45977.319760185186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45977.319760185186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45977.319760185186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45977.319760185186</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0" ca="1" si="0">IFERROR(NOW()-F2,"-")</f>
        <v>45977.319760185186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45977.319760185186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45977.319760185186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45977.319760185186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45977.319760185186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45977.319760185186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45977.319760185186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45977.319760185186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45977.319760185186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45977.319760185186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45977.319760185186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45977.319760185186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45977.319760185186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45977.319760185186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45977.319760185186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45977.319760185186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45977.319760185186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45977.319760185186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45977.319760185186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45977.319760185186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45977.319760185186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45977.319760185186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45977.319760185186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45977.319760185186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45977.319760185186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45977.319760185186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45977.319760185186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45977.319760185186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45977.319760185186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45977.319760185186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45977.319760185186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45977.319760185186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45977.319760185186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45977.319760185186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45977.319760185186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45977.319760185186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45977.319760185186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45977.319760185186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45977.319760185186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45977.319760185186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45977.319760185186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45977.319760185186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45977.319760185186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45977.319760185186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45977.319760185186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45977.319760185186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45977.319760185186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45977.319760185186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45977.319760185186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45977.319760185186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45977.319760185186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45977.319760185186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45977.319760185186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45977.319760185186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45977.319760185186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45977.319760185186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45977.319760185186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45977.319760185186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45977.319760185186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45977.319760185186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45977.319760185186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45977.319760185186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45977.319760185186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45977.319760185186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45977.319760185186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45977.319760185186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45977.319760185186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45977.319760185186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45977.319760185186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45977.319760185186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45977.319760185186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45977.319760185186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45977.319760185186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45977.319760185186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45977.319760185186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45977.319760185186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45977.319760185186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45977.319760185186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45977.319760185186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45977.319760185186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45977.319760185186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45977.319760185186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45977.319760185186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45977.319760185186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45977.319760185186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45977.319760185186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45977.319760185186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45977.319760185186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45977.319760185186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45977.319760185186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45977.319760185186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45977.319760185186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45977.319760185186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45977.319760185186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45977.319760185186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45977.319760185186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45977.319760185186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45977.319760185186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45977.319760185186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45977.319760185186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45977.319760185186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45977.319760185186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45977.319760185186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45977.319760185186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45977.319760185186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45977.319760185186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45977.319760185186</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2025-11-16T04:41:18Z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