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58" documentId="120_S{2AC9BD13-BADA-5192-A53E-5A8FF88502F6}" xr6:coauthVersionLast="47" xr6:coauthVersionMax="47" xr10:uidLastSave="{BF378E1C-8FCB-47C3-A3D5-05B35A4C78E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<sst xmlns="http://schemas.openxmlformats.org/spreadsheetml/2006/main" count="180289" uniqueCount="39127">
  <si>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</si>
  <si>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</si>
  <si>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</si>
  <si>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</si>
  <si>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</si>
  <si>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</si>
  <si>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</si>
  <si>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</si>
  <si>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</si>
  <si>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</si>
  <si>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</si>
  <si>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</si>
  <si>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</si>
  <si>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</si>
  <si>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</si>
  <si>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</si>
  <si>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</si>
  <si>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</si>
  <si>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</si>
  <si>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</si>
  <si>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</si>
  <si>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</si>
  <si>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</si>
  <si>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</si>
  <si>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</si>
  <si>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</si>
  <si>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</si>
  <si>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</si>
  <si>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</si>
  <si>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</si>
  <si>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</si>
  <si>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</si>
  <si>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</si>
  <si>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</si>
  <si>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</si>
  <si>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</si>
  <si>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</si>
  <si>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</si>
  <si>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</si>
  <si>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</si>
  <si>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</si>
  <si>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</si>
  <si>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</si>
  <si>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</si>
  <si>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</si>
  <si>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</si>
  <si>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</si>
  <si>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</si>
  <si>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</si>
  <si>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</si>
  <si>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</si>
  <si>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</si>
  <si>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</si>
  <si>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</si>
  <si>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</si>
  <si>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</si>
  <si>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</si>
  <si>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</si>
  <si>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</si>
  <si>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</si>
  <si>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</si>
  <si>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</si>
  <si>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</si>
  <si>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</si>
  <si>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</si>
  <si>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</si>
  <si>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</si>
  <si>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</si>
  <si>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</si>
  <si>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</si>
  <si>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</si>
  <si>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</si>
  <si>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</si>
  <si>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</si>
  <si>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</si>
  <si>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</si>
  <si>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</si>
  <si>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</si>
  <si>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</si>
  <si>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</si>
  <si>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</si>
  <si>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</si>
  <si>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</si>
  <si>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</si>
  <si>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</si>
  <si>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</si>
  <si>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</si>
  <si>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</si>
  <si>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</si>
  <si>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</si>
  <si>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</si>
  <si>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</si>
  <si>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</si>
  <si>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</si>
  <si>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</si>
  <si>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</si>
  <si>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</si>
  <si>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</si>
  <si>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</si>
  <si>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</si>
  <si>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</si>
  <si>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</si>
  <si>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</si>
  <si>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</si>
  <si>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</si>
  <si>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</si>
  <si>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</si>
  <si>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</si>
  <si>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</si>
  <si>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</si>
  <si>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</si>
  <si>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</si>
  <si>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</si>
  <si>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</si>
  <si>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</si>
  <si>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</si>
  <si>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</si>
  <si>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</si>
  <si>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</si>
  <si>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</si>
  <si>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</si>
  <si>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</si>
  <si>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</si>
  <si>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</si>
  <si>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</si>
  <si>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</si>
  <si>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</si>
  <si>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</si>
  <si>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</si>
  <si>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</si>
  <si>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</si>
  <si>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</si>
  <si>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</si>
  <si>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</si>
  <si>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</si>
  <si>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</si>
  <si>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</si>
  <si>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</si>
  <si>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</si>
  <si>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</si>
  <si>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</si>
  <si>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</si>
  <si>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</si>
  <si>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</si>
  <si>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</si>
  <si>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</si>
  <si>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</si>
  <si>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</si>
  <si>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</si>
  <si>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</si>
  <si>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</si>
  <si>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</si>
  <si>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</si>
  <si>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</si>
  <si>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</si>
  <si>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</si>
  <si>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</si>
  <si>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</si>
  <si>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</si>
  <si>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</si>
  <si>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</si>
  <si>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</si>
  <si>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</si>
  <si>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</si>
  <si>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</si>
  <si>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</si>
  <si>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</si>
  <si>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</si>
  <si>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</si>
  <si>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</si>
  <si>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</si>
  <si>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</si>
  <si>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</si>
  <si>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</si>
  <si>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</si>
  <si>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</si>
  <si>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</si>
  <si>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</si>
  <si>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</si>
  <si>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</si>
  <si>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</si>
  <si>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</si>
  <si>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</si>
  <si>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</si>
  <si>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</si>
  <si>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</si>
  <si>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</si>
  <si>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</si>
  <si>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</si>
  <si>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</si>
  <si>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</si>
  <si>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</si>
  <si>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</si>
  <si>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</si>
  <si>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</si>
  <si>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</si>
  <si>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</si>
  <si>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</si>
  <si>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</si>
  <si>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</si>
  <si>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</si>
  <si>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</si>
  <si>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</si>
  <si>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</si>
  <si>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</si>
  <si>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</si>
  <si>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</si>
  <si>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</si>
  <si>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</si>
  <si>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</si>
  <si>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</si>
  <si>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</si>
  <si>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</si>
  <si>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</si>
  <si>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</si>
  <si>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</si>
  <si>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</si>
  <si>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</si>
  <si>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</si>
  <si>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</si>
  <si>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</si>
  <si>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</si>
  <si>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</si>
  <si>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</si>
  <si>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</si>
  <si>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</si>
  <si>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</si>
  <si>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</si>
  <si>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</si>
  <si>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</si>
  <si>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</si>
  <si>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</si>
  <si>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</si>
  <si>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</si>
  <si>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</si>
  <si>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</si>
  <si>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</si>
  <si>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</si>
  <si>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</si>
  <si>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</si>
  <si>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</si>
  <si>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</si>
  <si>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</si>
  <si>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</si>
  <si>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</si>
  <si>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</si>
  <si>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</si>
  <si>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</si>
  <si>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</si>
  <si>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</si>
  <si>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</si>
  <si>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</si>
  <si>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</si>
  <si>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</si>
  <si>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</si>
  <si>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</si>
  <si>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</si>
  <si>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</si>
  <si>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</si>
  <si>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</si>
  <si>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</si>
  <si>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</si>
  <si>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</si>
  <si>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</si>
  <si>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</si>
  <si>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</si>
  <si>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</si>
  <si>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</si>
  <si>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</si>
  <si>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</si>
  <si>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</si>
  <si>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</si>
  <si>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</si>
  <si>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</si>
  <si>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</si>
  <si>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</si>
  <si>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</si>
  <si>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</si>
  <si>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</si>
  <si>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</si>
  <si>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</si>
  <si>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</si>
  <si>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</si>
  <si>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</si>
  <si>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</si>
  <si>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</si>
  <si>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</si>
  <si>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</si>
  <si>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</si>
  <si>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</si>
  <si>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</si>
  <si>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</si>
  <si>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</si>
  <si>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</si>
  <si>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</si>
  <si>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</si>
  <si>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</si>
  <si>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</si>
  <si>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</si>
  <si>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</si>
  <si>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</si>
  <si>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</si>
  <si>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</si>
  <si>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</si>
  <si>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</si>
  <si>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</si>
  <si>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</si>
  <si>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</si>
  <si>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</si>
  <si>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</si>
  <si>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</si>
  <si>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</si>
  <si>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</si>
  <si>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</si>
  <si>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</si>
  <si>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</si>
  <si>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</si>
  <si>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</si>
  <si>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</si>
  <si>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</si>
  <si>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</si>
  <si>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</si>
  <si>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</si>
  <si>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</si>
  <si>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</si>
  <si>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</si>
  <si>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</si>
  <si>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</si>
  <si>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</si>
  <si>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</si>
  <si>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</si>
  <si>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</si>
  <si>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</si>
  <si>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</si>
  <si>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</si>
  <si>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</si>
  <si>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</si>
  <si>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</si>
  <si>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</si>
  <si>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</si>
  <si>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</si>
  <si>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</si>
  <si>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</si>
  <si>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</si>
  <si>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</si>
  <si>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</si>
  <si>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</si>
  <si>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</si>
  <si>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</si>
  <si>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</si>
  <si>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</si>
  <si>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</si>
  <si>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</si>
  <si>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</si>
  <si>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</si>
  <si>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</si>
  <si>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</si>
  <si>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</si>
  <si>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</si>
  <si>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</si>
  <si>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</si>
  <si>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</si>
  <si>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</si>
  <si>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</si>
  <si>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</si>
  <si>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</si>
  <si>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</si>
  <si>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</si>
  <si>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</si>
  <si>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</si>
  <si>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</si>
  <si>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</si>
  <si>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</si>
  <si>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</si>
  <si>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</si>
  <si>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</si>
  <si>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</si>
  <si>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</si>
  <si>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</si>
  <si>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</si>
  <si>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</si>
  <si>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</si>
  <si>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</si>
  <si>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</si>
  <si>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</si>
  <si>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</si>
  <si>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</si>
  <si>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</si>
  <si>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</si>
  <si>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</si>
  <si>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</si>
  <si>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</si>
  <si>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</si>
  <si>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</si>
  <si>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</si>
  <si>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</si>
  <si>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</si>
  <si>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</si>
  <si>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</si>
  <si>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</si>
  <si>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</si>
  <si>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</si>
  <si>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</si>
  <si>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</si>
  <si>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</si>
  <si>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</si>
  <si>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</si>
  <si>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</si>
  <si>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</si>
  <si>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</si>
  <si>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</si>
  <si>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</si>
  <si>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</si>
  <si>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</si>
  <si>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</si>
  <si>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</si>
  <si>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</si>
  <si>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</si>
  <si>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</si>
  <si>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</si>
  <si>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</si>
  <si>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</si>
  <si>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</si>
  <si>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</si>
  <si>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</si>
  <si>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</si>
  <si>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</si>
  <si>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</si>
  <si>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</si>
  <si>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</si>
  <si>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</si>
  <si>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</si>
  <si>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</si>
  <si>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</si>
  <si>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</si>
  <si>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</si>
  <si>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</si>
  <si>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</si>
  <si>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</si>
  <si>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</si>
  <si>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</si>
  <si>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</si>
  <si>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</si>
  <si>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</si>
  <si>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</si>
  <si>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</si>
  <si>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</si>
  <si>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</si>
  <si>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</si>
  <si>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</si>
  <si>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</si>
  <si>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</si>
  <si>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</si>
  <si>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</si>
  <si>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</si>
  <si>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</si>
  <si>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</si>
  <si>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</si>
  <si>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</si>
  <si>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</si>
  <si>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</si>
  <si>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</si>
  <si>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</si>
  <si>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</si>
  <si>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</si>
  <si>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</si>
  <si>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</si>
  <si>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</si>
  <si>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</si>
  <si>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</si>
  <si>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</si>
  <si>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</si>
  <si>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</si>
  <si>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</si>
  <si>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</si>
  <si>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</si>
  <si>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</si>
  <si>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</si>
  <si>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</si>
  <si>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</si>
  <si>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</si>
  <si>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</si>
  <si>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</si>
  <si>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</si>
  <si>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</si>
  <si>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</si>
  <si>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</si>
  <si>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</si>
  <si>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</si>
  <si>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</si>
  <si>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</si>
  <si>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</si>
  <si>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</si>
  <si>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</si>
  <si>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</si>
  <si>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</si>
  <si>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</si>
  <si>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</si>
  <si>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</si>
  <si>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</si>
  <si>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</si>
  <si>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</si>
  <si>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</si>
  <si>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</si>
  <si>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</si>
  <si>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</si>
  <si>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</si>
  <si>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</si>
  <si>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</si>
  <si>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</si>
  <si>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</si>
  <si>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</si>
  <si>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</si>
  <si>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</si>
  <si>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</si>
  <si>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</si>
  <si>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</si>
  <si>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</si>
  <si>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</si>
  <si>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</si>
  <si>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</si>
  <si>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</si>
  <si>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</si>
  <si>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</si>
  <si>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</si>
  <si>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</si>
  <si>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</si>
  <si>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</si>
  <si>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</si>
  <si>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</si>
  <si>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</si>
  <si>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</si>
  <si>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</si>
  <si>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</si>
  <si>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</si>
  <si>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</si>
  <si>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</si>
  <si>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</si>
  <si>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</si>
  <si>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</si>
  <si>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</si>
  <si>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</si>
  <si>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</si>
  <si>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</si>
  <si>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</si>
  <si>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</si>
  <si>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</si>
  <si>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</si>
  <si>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</si>
  <si>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</si>
  <si>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</si>
  <si>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</si>
  <si>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</si>
  <si>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</si>
  <si>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</si>
  <si>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</si>
  <si>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</si>
  <si>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</si>
  <si>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</si>
  <si>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</si>
  <si>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</si>
  <si>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</si>
  <si>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</si>
  <si>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</si>
  <si>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</si>
  <si>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</si>
  <si>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</si>
  <si>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</si>
  <si>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</si>
  <si>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</si>
  <si>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</si>
  <si>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</si>
  <si>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</si>
  <si>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</si>
  <si>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</si>
  <si>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</si>
  <si>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</si>
  <si>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</si>
  <si>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</si>
  <si>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</si>
  <si>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</si>
  <si>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</si>
  <si>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</si>
  <si>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</si>
  <si>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</si>
  <si>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</si>
  <si>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</si>
  <si>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</si>
  <si>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</si>
  <si>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</si>
  <si>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</si>
  <si>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</si>
  <si>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</si>
  <si>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</si>
  <si>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</si>
  <si>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</si>
  <si>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</si>
  <si>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</si>
  <si>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</si>
  <si>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</si>
  <si>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</si>
  <si>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</si>
  <si>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</si>
  <si>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</si>
  <si>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</si>
  <si>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</si>
  <si>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</si>
  <si>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</si>
  <si>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</si>
  <si>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</si>
  <si>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</si>
  <si>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</si>
  <si>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</si>
  <si>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</si>
  <si>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</si>
  <si>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</si>
  <si>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</si>
  <si>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</si>
  <si>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</si>
  <si>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</si>
  <si>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</si>
  <si>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</si>
  <si>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</si>
  <si>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</si>
  <si>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</si>
  <si>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</si>
  <si>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</si>
  <si>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</si>
  <si>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</si>
  <si>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</si>
  <si>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</si>
  <si>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</si>
  <si>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</si>
  <si>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</si>
  <si>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</si>
  <si>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</si>
  <si>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</si>
  <si>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</si>
  <si>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</si>
  <si>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</si>
  <si>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</si>
  <si>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</si>
  <si>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</si>
  <si>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</si>
  <si>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</si>
  <si>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</si>
  <si>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</si>
  <si>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</si>
  <si>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</si>
  <si>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</si>
  <si>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</si>
  <si>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</si>
  <si>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</si>
  <si>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</si>
  <si>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</si>
  <si>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</si>
  <si>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</si>
  <si>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</si>
  <si>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</si>
  <si>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</si>
  <si>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</si>
  <si>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</si>
  <si>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</si>
  <si>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</si>
  <si>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</si>
  <si>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</si>
  <si>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</si>
  <si>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</si>
  <si>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</si>
  <si>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</si>
  <si>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</si>
  <si>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</si>
  <si>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</si>
  <si>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</si>
  <si>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</si>
  <si>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</si>
  <si>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</si>
  <si>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</si>
  <si>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</si>
  <si>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</si>
  <si>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</si>
  <si>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</si>
  <si>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</si>
  <si>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</si>
  <si>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</si>
  <si>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</si>
  <si>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</si>
  <si>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</si>
  <si>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</si>
  <si>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</si>
  <si>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</si>
  <si>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</si>
  <si>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</si>
  <si>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</si>
  <si>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</si>
  <si>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</si>
  <si>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</si>
  <si>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</si>
  <si>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</si>
  <si>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</si>
  <si>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</si>
  <si>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</si>
  <si>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</si>
  <si>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</si>
  <si>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</si>
  <si>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</si>
  <si>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</si>
  <si>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</si>
  <si>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</si>
  <si>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</si>
  <si>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</si>
  <si>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</si>
  <si>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</si>
  <si>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</si>
  <si>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</si>
  <si>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</si>
  <si>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</si>
  <si>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</si>
  <si>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</si>
  <si>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</si>
  <si>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</si>
  <si>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</si>
  <si>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</si>
  <si>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</si>
  <si>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</si>
  <si>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</si>
  <si>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</si>
  <si>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</si>
  <si>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</si>
  <si>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</si>
  <si>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</si>
  <si>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</si>
  <si>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</si>
  <si>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</si>
  <si>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</si>
  <si>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</si>
  <si>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</si>
  <si>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</si>
  <si>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</si>
  <si>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</si>
  <si>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</si>
  <si>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</si>
  <si>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</si>
  <si>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</si>
  <si>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</si>
  <si>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</si>
  <si>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</si>
  <si>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</si>
  <si>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</si>
  <si>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</si>
  <si>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</si>
  <si>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</si>
  <si>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</si>
  <si>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</si>
  <si>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</si>
  <si>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</si>
  <si>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</si>
  <si>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</si>
  <si>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</si>
  <si>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</si>
  <si>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</si>
  <si>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</si>
  <si>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</si>
  <si>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</si>
  <si>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</si>
  <si>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</si>
  <si>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</si>
  <si>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</si>
  <si>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</si>
  <si>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</si>
  <si>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</si>
  <si>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</si>
  <si>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</si>
  <si>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</si>
  <si>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</si>
  <si>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</si>
  <si>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</si>
  <si>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</si>
  <si>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</si>
  <si>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</si>
  <si>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</si>
  <si>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</si>
  <si>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</si>
  <si>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</si>
  <si>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</si>
  <si>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</si>
  <si>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</si>
  <si>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</si>
  <si>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</si>
  <si>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</si>
  <si>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</si>
  <si>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</si>
  <si>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</si>
  <si>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</si>
  <si>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</si>
  <si>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</si>
  <si>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</si>
  <si>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</si>
  <si>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</si>
  <si>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</si>
  <si>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</si>
  <si>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</si>
  <si>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</si>
  <si>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</si>
  <si>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</si>
  <si>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</si>
  <si>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</si>
  <si>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</si>
  <si>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</si>
  <si>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</si>
  <si>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</si>
  <si>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</si>
  <si>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</si>
  <si>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</si>
  <si>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</si>
  <si>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</si>
  <si>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</si>
  <si>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</si>
  <si>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</si>
  <si>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</si>
  <si>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</si>
  <si>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</si>
  <si>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</si>
  <si>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</si>
  <si>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</si>
  <si>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</si>
  <si>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</si>
  <si>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</si>
  <si>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</si>
  <si>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</si>
  <si>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</si>
  <si>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</si>
  <si>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</si>
  <si>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</si>
  <si>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</si>
  <si>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</si>
  <si>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</si>
  <si>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</si>
  <si>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</si>
  <si>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</si>
  <si>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</si>
  <si>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</si>
  <si>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</si>
  <si>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</si>
  <si>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</si>
  <si>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</si>
  <si>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</si>
  <si>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</si>
  <si>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</si>
  <si>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</si>
  <si>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</si>
  <si>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</si>
  <si>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</si>
  <si>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</si>
  <si>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</si>
  <si>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</si>
  <si>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</si>
  <si>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</si>
  <si>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</si>
  <si>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</si>
  <si>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</si>
  <si>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</si>
  <si>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</si>
  <si>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</si>
  <si>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</si>
  <si>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</si>
  <si>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</si>
  <si>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</si>
  <si>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</si>
  <si>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</si>
  <si>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</si>
  <si>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</si>
  <si>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</si>
  <si>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</si>
  <si>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</si>
  <si>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</si>
  <si>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</si>
  <si>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</si>
  <si>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</si>
  <si>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</si>
  <si>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</si>
  <si>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</si>
  <si>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</si>
  <si>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</si>
  <si>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</si>
  <si>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</si>
  <si>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</si>
  <si>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</si>
  <si>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</si>
  <si>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</si>
  <si>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</si>
  <si>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</si>
  <si>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</si>
  <si>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</si>
  <si>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</si>
  <si>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</si>
  <si>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</si>
  <si>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</si>
  <si>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</si>
  <si>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</si>
  <si>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</si>
  <si>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</si>
  <si>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</si>
  <si>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</si>
  <si>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</si>
  <si>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</si>
  <si>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</si>
  <si>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</si>
  <si>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</si>
  <si>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</si>
  <si>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</si>
  <si>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</si>
  <si>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</si>
  <si>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</si>
  <si>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</si>
  <si>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</si>
  <si>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</si>
  <si>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</si>
  <si>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</si>
  <si>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</si>
  <si>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</si>
  <si>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</si>
  <si>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</si>
  <si>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</si>
  <si>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</si>
  <si>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</si>
  <si>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</si>
  <si>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</si>
  <si>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</si>
  <si>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</si>
  <si>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</si>
  <si>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</si>
  <si>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</si>
  <si>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</si>
  <si>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</si>
  <si>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</si>
  <si>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</si>
  <si>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</si>
  <si>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</si>
  <si>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</si>
  <si>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</si>
  <si>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</si>
  <si>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</si>
  <si>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</si>
  <si>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</si>
  <si>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</si>
  <si>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</si>
  <si>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</si>
  <si>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</si>
  <si>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</si>
  <si>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</si>
  <si>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</si>
  <si>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</si>
  <si>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</si>
  <si>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</si>
  <si>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</si>
  <si>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</si>
  <si>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</si>
  <si>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</si>
  <si>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</si>
  <si>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</si>
  <si>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</si>
  <si>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</si>
  <si>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</si>
  <si>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</si>
  <si>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</si>
  <si>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</si>
  <si>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</si>
  <si>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</si>
  <si>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</si>
  <si>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</si>
  <si>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</si>
  <si>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</si>
  <si>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</si>
  <si>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</si>
  <si>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</si>
  <si>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</si>
  <si>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</si>
  <si>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</si>
  <si>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</si>
  <si>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</si>
  <si>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</si>
  <si>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</si>
  <si>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</si>
  <si>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</si>
  <si>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</si>
  <si>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</si>
  <si>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</si>
  <si>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</si>
  <si>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</si>
  <si>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</si>
  <si>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</si>
  <si>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</si>
  <si>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</si>
  <si>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</si>
  <si>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</si>
  <si>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</si>
  <si>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</si>
  <si>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</si>
  <si>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</si>
  <si>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</si>
  <si>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</si>
  <si>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</si>
  <si>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</si>
  <si>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</si>
  <si>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</si>
  <si>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</si>
  <si>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</si>
  <si>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</si>
  <si>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</si>
  <si>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</si>
  <si>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</si>
  <si>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</si>
  <si>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</si>
  <si>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</si>
  <si>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</si>
  <si>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</si>
  <si>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</si>
  <si>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</si>
  <si>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</si>
  <si>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</si>
  <si>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</si>
  <si>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</si>
  <si>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</si>
  <si>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</si>
  <si>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</si>
  <si>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</si>
  <si>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</si>
  <si>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</si>
  <si>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</si>
  <si>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</si>
  <si>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</si>
  <si>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</si>
  <si>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</si>
  <si>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</si>
  <si>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</si>
  <si>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</si>
  <si>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</si>
  <si>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</si>
  <si>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</si>
  <si>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</si>
  <si>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</si>
  <si>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</si>
  <si>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</si>
  <si>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</si>
  <si>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</si>
  <si>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</si>
  <si>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</si>
  <si>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</si>
  <si>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</si>
  <si>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</si>
  <si>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</si>
  <si>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</si>
  <si>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</si>
  <si>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</si>
  <si>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</si>
  <si>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</si>
  <si>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</si>
  <si>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</si>
  <si>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</si>
  <si>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</si>
  <si>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</si>
  <si>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</si>
  <si>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</si>
  <si>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</si>
  <si>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</si>
  <si>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</si>
  <si>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</si>
  <si>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</si>
  <si>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</si>
  <si>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</si>
  <si>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</si>
  <si>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</si>
  <si>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</si>
  <si>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</si>
  <si>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</si>
  <si>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</si>
  <si>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</si>
  <si>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</si>
  <si>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</si>
  <si>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</si>
  <si>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</si>
  <si>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</si>
  <si>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</si>
  <si>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</si>
  <si>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</si>
  <si>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</si>
  <si>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</si>
  <si>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</si>
  <si>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</si>
  <si>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</si>
  <si>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</si>
  <si>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</si>
  <si>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</si>
  <si>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</si>
  <si>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</si>
  <si>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</si>
  <si>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</si>
  <si>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</si>
  <si>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</si>
  <si>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</si>
  <si>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</si>
  <si>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</si>
  <si>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</si>
  <si>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</si>
  <si>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</si>
  <si>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</si>
  <si>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</si>
  <si>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</si>
  <si>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</si>
  <si>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</si>
  <si>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</si>
  <si>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</si>
  <si>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</si>
  <si>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</si>
  <si>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</si>
  <si>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</si>
  <si>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</si>
  <si>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</si>
  <si>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</si>
  <si>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</si>
  <si>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</si>
  <si>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</si>
  <si>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</si>
  <si>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</si>
  <si>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</si>
  <si>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</si>
  <si>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</si>
  <si>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</si>
  <si>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</si>
  <si>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</si>
  <si>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</si>
  <si>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</si>
  <si>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</si>
  <si>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</si>
  <si>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</si>
  <si>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</si>
  <si>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</si>
  <si>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</si>
  <si>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</si>
  <si>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</si>
  <si>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</si>
  <si>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</si>
  <si>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</si>
  <si>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</si>
  <si>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</si>
  <si>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</si>
  <si>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</si>
  <si>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</si>
  <si>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</si>
  <si>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</si>
  <si>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</si>
  <si>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</si>
  <si>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</si>
  <si>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</si>
  <si>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</si>
  <si>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</si>
  <si>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</si>
  <si>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</si>
  <si>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</si>
  <si>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</si>
  <si>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</si>
  <si>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</si>
  <si>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</si>
  <si>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</si>
  <si>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</si>
  <si>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</si>
  <si>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</si>
  <si>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</si>
  <si>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</si>
  <si>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</si>
  <si>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</si>
  <si>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</si>
  <si>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</si>
  <si>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</si>
  <si>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</si>
  <si>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</si>
  <si>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</si>
  <si>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</si>
  <si>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</si>
  <si>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</si>
  <si>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</si>
  <si>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</si>
  <si>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</si>
  <si>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</si>
  <si>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</si>
  <si>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</si>
  <si>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</si>
  <si>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</si>
  <si>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</si>
  <si>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</si>
  <si>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</si>
  <si>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</si>
  <si>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</si>
  <si>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</si>
  <si>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</si>
  <si>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</si>
  <si>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</si>
  <si>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</si>
  <si>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</si>
  <si>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</si>
  <si>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</si>
  <si>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</si>
  <si>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</si>
  <si>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</si>
  <si>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</si>
  <si>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</si>
  <si>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</si>
  <si>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</si>
  <si>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</si>
  <si>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</si>
  <si>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</si>
  <si>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</si>
  <si>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</si>
  <si>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</si>
  <si>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</si>
  <si>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</si>
  <si>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</si>
  <si>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</si>
  <si>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</si>
  <si>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</si>
  <si>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</si>
  <si>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</si>
  <si>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</si>
  <si>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</si>
  <si>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</si>
  <si>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</si>
  <si>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</si>
  <si>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</si>
  <si>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</si>
  <si>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</si>
  <si>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</si>
  <si>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</si>
  <si>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</si>
  <si>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</si>
  <si>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</si>
  <si>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</si>
  <si>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</si>
  <si>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</si>
  <si>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</si>
  <si>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</si>
  <si>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</si>
  <si>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</si>
  <si>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</si>
  <si>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</si>
  <si>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</si>
  <si>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</si>
  <si>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</si>
  <si>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</si>
  <si>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</si>
  <si>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</si>
  <si>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</si>
  <si>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</si>
  <si>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</si>
  <si>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</si>
  <si>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</si>
  <si>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</si>
  <si>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</si>
  <si>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</si>
  <si>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</si>
  <si>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</si>
  <si>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</si>
  <si>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</si>
  <si>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</si>
  <si>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</si>
  <si>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</si>
  <si>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</si>
  <si>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</si>
  <si>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</si>
  <si>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</si>
  <si>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</si>
  <si>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</si>
  <si>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</si>
  <si>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</si>
  <si>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</si>
  <si>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</si>
  <si>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</si>
  <si>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</si>
  <si>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</si>
  <si>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</si>
  <si>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</si>
  <si>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</si>
  <si>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</si>
  <si>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</si>
  <si>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</si>
  <si>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</si>
  <si>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</si>
  <si>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</si>
  <si>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</si>
  <si>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</si>
  <si>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</si>
  <si>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</si>
  <si>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</si>
  <si>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</si>
  <si>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</si>
  <si>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</si>
  <si>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</si>
  <si>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</si>
  <si>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</si>
  <si>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</si>
  <si>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</si>
  <si>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</si>
  <si>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</si>
  <si>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</si>
  <si>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</si>
  <si>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</si>
  <si>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</si>
  <si>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</si>
  <si>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</si>
  <si>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</si>
  <si>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</si>
  <si>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</si>
  <si>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</si>
  <si>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</si>
  <si>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</si>
  <si>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</si>
  <si>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</si>
  <si>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</si>
  <si>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</si>
  <si>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</si>
  <si>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</si>
  <si>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</si>
  <si>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</si>
  <si>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</si>
  <si>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</si>
  <si>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</si>
  <si>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</si>
  <si>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</si>
  <si>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</si>
  <si>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</si>
  <si>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</si>
  <si>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</si>
  <si>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</si>
  <si>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</si>
  <si>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</si>
  <si>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</si>
  <si>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</si>
  <si>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</si>
  <si>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</si>
  <si>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</si>
  <si>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</si>
  <si>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</si>
  <si>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</si>
  <si>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</si>
  <si>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</si>
  <si>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</si>
  <si>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</si>
  <si>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</si>
  <si>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</si>
  <si>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</si>
  <si>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</si>
  <si>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</si>
  <si>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</si>
  <si>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</si>
  <si>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</si>
  <si>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</si>
  <si>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</si>
  <si>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</si>
  <si>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</si>
  <si>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</si>
  <si>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</si>
  <si>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</si>
  <si>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</si>
  <si>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</si>
  <si>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</si>
  <si>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</si>
  <si>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</si>
  <si>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</si>
  <si>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</si>
  <si>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</si>
  <si>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</si>
  <si>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</si>
  <si>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</si>
  <si>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</si>
  <si>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</si>
  <si>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</si>
  <si>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</si>
  <si>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</si>
  <si>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</si>
  <si>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</si>
  <si>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</si>
  <si>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</si>
  <si>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</si>
  <si>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</si>
  <si>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</si>
  <si>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</si>
  <si>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</si>
  <si>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</si>
  <si>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</si>
  <si>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</si>
  <si>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</si>
  <si>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</si>
  <si>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</si>
  <si>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</si>
  <si>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</si>
  <si>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</si>
  <si>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</si>
  <si>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</si>
  <si>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</si>
  <si>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</si>
  <si>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</si>
  <si>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</si>
  <si>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</si>
  <si>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</si>
  <si>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</si>
  <si>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</si>
  <si>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</si>
  <si>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</si>
  <si>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</si>
  <si>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</si>
  <si>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</si>
  <si>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</si>
  <si>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</si>
  <si>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</si>
  <si>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</si>
  <si>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</si>
  <si>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</si>
  <si>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</si>
  <si>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</si>
  <si>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</si>
  <si>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</si>
  <si>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</si>
  <si>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</si>
  <si>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</si>
  <si>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</si>
  <si>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</si>
  <si>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</si>
  <si>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</si>
  <si>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</si>
  <si>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</si>
  <si>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</si>
  <si>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</si>
  <si>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</si>
  <si>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</si>
  <si>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</si>
  <si>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</si>
  <si>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</si>
  <si>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</si>
  <si>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</si>
  <si>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</si>
  <si>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</si>
  <si>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</si>
  <si>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</si>
  <si>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</si>
  <si>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</si>
  <si>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</si>
  <si>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</si>
  <si>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</si>
  <si>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</si>
  <si>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</si>
  <si>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</si>
  <si>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</si>
  <si>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</si>
  <si>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</si>
  <si>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</si>
  <si>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</si>
  <si>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</si>
  <si>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</si>
  <si>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</si>
  <si>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</si>
  <si>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</si>
  <si>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</si>
  <si>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</si>
  <si>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</si>
  <si>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</si>
  <si>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</si>
  <si>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</si>
  <si>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</si>
  <si>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</si>
  <si>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</si>
  <si>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</si>
  <si>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</si>
  <si>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</si>
  <si>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</si>
  <si>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</si>
  <si>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</si>
  <si>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</si>
  <si>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</si>
  <si>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</si>
  <si>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</si>
  <si>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</si>
  <si>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</si>
  <si>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</si>
  <si>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</si>
  <si>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</si>
  <si>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</si>
  <si>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</si>
  <si>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</si>
  <si>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</si>
  <si>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</si>
  <si>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</si>
  <si>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</si>
  <si>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</si>
  <si>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</si>
  <si>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</si>
  <si>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</si>
  <si>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</si>
  <si>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</si>
  <si>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</si>
  <si>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</si>
  <si>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</si>
  <si>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</si>
  <si>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</si>
  <si>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</si>
  <si>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</si>
  <si>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</si>
  <si>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</si>
  <si>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</si>
  <si>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</si>
  <si>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</si>
  <si>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</si>
  <si>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</si>
  <si>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</si>
  <si>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</si>
  <si>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</si>
  <si>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</si>
  <si>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</si>
  <si>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</si>
  <si>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</si>
  <si>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</si>
  <si>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</si>
  <si>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</si>
  <si>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</si>
  <si>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</si>
  <si>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</si>
  <si>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</si>
  <si>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</si>
  <si>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</si>
  <si>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</si>
  <si>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</si>
  <si>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</si>
  <si>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</si>
  <si>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</si>
  <si>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</si>
  <si>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</si>
  <si>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</si>
  <si>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</si>
  <si>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</si>
  <si>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</si>
  <si>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</si>
  <si>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</si>
  <si>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</si>
  <si>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</si>
  <si>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</si>
  <si>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</si>
  <si>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</si>
  <si>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</si>
  <si>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</si>
  <si>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</si>
  <si>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</si>
  <si>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</si>
  <si>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</si>
  <si>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</si>
  <si>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</si>
  <si>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</si>
  <si>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</si>
  <si>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</si>
  <si>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</si>
  <si>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</si>
  <si>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</si>
  <si>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</si>
  <si>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</si>
  <si>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</si>
  <si>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</si>
  <si>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</si>
  <si>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</si>
  <si>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</si>
  <si>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</si>
  <si>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</si>
  <si>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</si>
  <si>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</si>
  <si>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</si>
  <si>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</si>
  <si>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</si>
  <si>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</si>
  <si>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</si>
  <si>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</si>
  <si>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</si>
  <si>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</si>
  <si>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</si>
  <si>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</si>
  <si>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</si>
  <si>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</si>
  <si>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</si>
  <si>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</si>
  <si>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</si>
  <si>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</si>
  <si>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</si>
  <si>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</si>
  <si>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</si>
  <si>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</si>
  <si>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</si>
  <si>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</si>
  <si>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</si>
  <si>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</si>
  <si>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</si>
  <si>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</si>
  <si>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</si>
  <si>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</si>
  <si>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</si>
  <si>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</si>
  <si>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</si>
  <si>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</si>
  <si>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</si>
  <si>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</si>
  <si>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</si>
  <si>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</si>
  <si>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</si>
  <si>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</si>
  <si>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</si>
  <si>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</si>
  <si>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</si>
  <si>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</si>
  <si>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</si>
  <si>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</si>
  <si>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</si>
  <si>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</si>
  <si>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</si>
  <si>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</si>
  <si>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</si>
  <si>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</si>
  <si>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</si>
  <si>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</si>
  <si>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</si>
  <si>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</si>
  <si>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</si>
  <si>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</si>
  <si>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</si>
  <si>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</si>
  <si>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</si>
  <si>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</si>
  <si>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</si>
  <si>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</si>
  <si>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</si>
  <si>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</si>
  <si>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</si>
  <si>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</si>
  <si>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</si>
  <si>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</si>
  <si>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</si>
  <si>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</si>
  <si>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</si>
  <si>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</si>
  <si>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</si>
  <si>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</si>
  <si>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</si>
  <si>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</si>
  <si>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</si>
  <si>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</si>
  <si>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</si>
  <si>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</si>
  <si>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</si>
  <si>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</si>
  <si>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</si>
  <si>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</si>
  <si>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</si>
  <si>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</si>
  <si>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</si>
  <si>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</si>
  <si>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</si>
  <si>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</si>
  <si>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</si>
  <si>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</si>
  <si>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</si>
  <si>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</si>
  <si>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</si>
  <si>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</si>
  <si>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</si>
  <si>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</si>
  <si>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</si>
  <si>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</si>
  <si>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</si>
  <si>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</si>
  <si>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</si>
  <si>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</si>
  <si>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</si>
  <si>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</si>
  <si>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</si>
  <si>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</si>
  <si>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</si>
  <si>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</si>
  <si>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</si>
  <si>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</si>
  <si>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</si>
  <si>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</si>
  <si>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</si>
  <si>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</si>
  <si>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</si>
  <si>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</si>
  <si>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</si>
  <si>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</si>
  <si>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</si>
  <si>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</si>
  <si>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</si>
  <si>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</si>
  <si>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</si>
  <si>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</si>
  <si>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</si>
  <si>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</si>
  <si>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</si>
  <si>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</si>
  <si>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</si>
  <si>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</si>
  <si>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</si>
  <si>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</si>
  <si>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</si>
  <si>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</si>
  <si>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</si>
  <si>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</si>
  <si>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</si>
  <si>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</si>
  <si>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</si>
  <si>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</si>
  <si>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</si>
  <si>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</si>
  <si>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</si>
  <si>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</si>
  <si>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</si>
  <si>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</si>
  <si>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</si>
  <si>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</si>
  <si>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</si>
  <si>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</si>
  <si>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</si>
  <si>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</si>
  <si>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</si>
  <si>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</si>
  <si>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</si>
  <si>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</si>
  <si>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</si>
  <si>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</si>
  <si>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</si>
  <si>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</si>
  <si>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</si>
  <si>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</si>
  <si>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</si>
  <si>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</si>
  <si>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</si>
  <si>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</si>
  <si>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</si>
  <si>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</si>
  <si>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</si>
  <si>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</si>
  <si>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</si>
  <si>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</si>
  <si>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</si>
  <si>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</si>
  <si>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</si>
  <si>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</si>
  <si>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</si>
  <si>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</si>
  <si>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</si>
  <si>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</si>
  <si>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</si>
  <si>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</si>
  <si>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</si>
  <si>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</si>
  <si>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</si>
  <si>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</si>
  <si>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</si>
  <si>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</si>
  <si>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</si>
  <si>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</si>
  <si>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</si>
  <si>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</si>
  <si>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</si>
  <si>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</si>
  <si>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</si>
  <si>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</si>
  <si>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</si>
  <si>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</si>
  <si>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</si>
  <si>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</si>
  <si>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</si>
  <si>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</si>
  <si>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</si>
  <si>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</si>
  <si>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</si>
  <si>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</si>
  <si>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</si>
  <si>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</si>
  <si>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</si>
  <si>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</si>
  <si>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</si>
  <si>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</si>
  <si>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</si>
  <si>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</si>
  <si>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</si>
  <si>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</si>
  <si>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</si>
  <si>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</si>
  <si>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</si>
  <si>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</si>
  <si>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</si>
  <si>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</si>
  <si>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</si>
  <si>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</si>
  <si>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</si>
  <si>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</si>
  <si>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</si>
  <si>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</si>
  <si>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</si>
  <si>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</si>
  <si>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</si>
  <si>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</si>
  <si>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</si>
  <si>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</si>
  <si>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</si>
  <si>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</si>
  <si>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</si>
  <si>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</si>
  <si>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</si>
  <si>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</si>
  <si>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</si>
  <si>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</si>
  <si>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</si>
  <si>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</si>
  <si>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</si>
  <si>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</si>
  <si>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</si>
  <si>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</si>
  <si>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</si>
  <si>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</si>
  <si>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</si>
  <si>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</si>
  <si>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</si>
  <si>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</si>
  <si>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</si>
  <si>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</si>
  <si>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</si>
  <si>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</si>
  <si>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</si>
  <si>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</si>
  <si>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</si>
  <si>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</si>
  <si>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</si>
  <si>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</si>
  <si>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</si>
  <si>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</si>
  <si>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</si>
  <si>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</si>
  <si>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</si>
  <si>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</si>
  <si>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</si>
  <si>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</si>
  <si>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</si>
  <si>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</si>
  <si>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</si>
  <si>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</si>
  <si>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</si>
  <si>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</si>
  <si>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</si>
  <si>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</si>
  <si>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</si>
  <si>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</si>
  <si>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</si>
  <si>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</si>
  <si>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</si>
  <si>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</si>
  <si>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</si>
  <si>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</si>
  <si>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</si>
  <si>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</si>
  <si>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</si>
  <si>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</si>
  <si>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</si>
  <si>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</si>
  <si>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</si>
  <si>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</si>
  <si>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</si>
  <si>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</si>
  <si>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</si>
  <si>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</si>
  <si>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</si>
  <si>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</si>
  <si>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</si>
  <si>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</si>
  <si>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</si>
  <si>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</si>
  <si>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</si>
  <si>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</si>
  <si>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</si>
  <si>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</si>
  <si>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</si>
  <si>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</si>
  <si>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</si>
  <si>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</si>
  <si>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</si>
  <si>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</si>
  <si>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</si>
  <si>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</si>
  <si>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</si>
  <si>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</si>
  <si>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</si>
  <si>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</si>
  <si>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</si>
  <si>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</si>
  <si>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</si>
  <si>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</si>
  <si>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</si>
  <si>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</si>
  <si>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</si>
  <si>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</si>
  <si>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</si>
  <si>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</si>
  <si>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</si>
  <si>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</si>
  <si>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</si>
  <si>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</si>
  <si>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</si>
  <si>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</si>
  <si>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</si>
  <si>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</si>
  <si>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</si>
  <si>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</si>
  <si>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</si>
  <si>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</si>
  <si>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</si>
  <si>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</si>
  <si>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</si>
  <si>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</si>
  <si>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</si>
  <si>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</si>
  <si>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</si>
  <si>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</si>
  <si>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</si>
  <si>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</si>
  <si>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</si>
  <si>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</si>
  <si>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</si>
  <si>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</si>
  <si>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</si>
  <si>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</si>
  <si>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</si>
  <si>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</si>
  <si>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</si>
  <si>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</si>
  <si>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</si>
  <si>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</si>
  <si>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</si>
  <si>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</si>
  <si>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</si>
  <si>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</si>
  <si>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</si>
  <si>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</si>
  <si>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</si>
  <si>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</si>
  <si>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</si>
  <si>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</si>
  <si>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</si>
  <si>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</si>
  <si>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</si>
  <si>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</si>
  <si>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</si>
  <si>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</si>
  <si>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</si>
  <si>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</si>
  <si>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</si>
  <si>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</si>
  <si>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</si>
  <si>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</si>
  <si>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</si>
  <si>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</si>
  <si>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</si>
  <si>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</si>
  <si>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</si>
  <si>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</si>
  <si>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</si>
  <si>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</si>
  <si>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</si>
  <si>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</si>
  <si>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</si>
  <si>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</si>
  <si>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</si>
  <si>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</si>
  <si>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</si>
  <si>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</si>
  <si>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</si>
  <si>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</si>
  <si>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</si>
  <si>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</si>
  <si>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</si>
  <si>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</si>
  <si>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</si>
  <si>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</si>
  <si>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</si>
  <si>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</si>
  <si>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</si>
  <si>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</si>
  <si>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</si>
  <si>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</si>
  <si>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</si>
  <si>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</si>
  <si>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</si>
  <si>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</si>
  <si>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</si>
  <si>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</si>
  <si>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</si>
  <si>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</si>
  <si>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</si>
  <si>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</si>
  <si>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</si>
  <si>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</si>
  <si>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</si>
  <si>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</si>
  <si>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</si>
  <si>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</si>
  <si>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</si>
  <si>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</si>
  <si>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</si>
  <si>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</si>
  <si>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</si>
  <si>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</si>
  <si>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</si>
  <si>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</si>
  <si>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</si>
  <si>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</si>
  <si>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</si>
  <si>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</si>
  <si>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</si>
  <si>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</si>
  <si>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</si>
  <si>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</si>
  <si>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</si>
  <si>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</si>
  <si>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</si>
  <si>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</si>
  <si>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</si>
  <si>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</si>
  <si>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</si>
  <si>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</si>
  <si>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</si>
  <si>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</si>
  <si>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</si>
  <si>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</si>
  <si>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</si>
  <si>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</si>
  <si>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</si>
  <si>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</si>
  <si>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</si>
  <si>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</si>
  <si>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</si>
  <si>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</si>
  <si>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</si>
  <si>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</si>
  <si>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</si>
  <si>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</si>
  <si>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</si>
  <si>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</si>
  <si>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</si>
  <si>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</si>
  <si>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</si>
  <si>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</si>
  <si>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</si>
  <si>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</si>
  <si>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</si>
  <si>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</si>
  <si>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</si>
  <si>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</si>
  <si>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</si>
  <si>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</si>
  <si>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</si>
  <si>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</si>
  <si>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</si>
  <si>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</si>
  <si>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</si>
  <si>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</si>
  <si>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</si>
  <si>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</si>
  <si>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</si>
  <si>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</si>
  <si>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</si>
  <si>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</si>
  <si>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</si>
  <si>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</si>
  <si>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</si>
  <si>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</si>
  <si>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</si>
  <si>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</si>
  <si>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</si>
  <si>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</si>
  <si>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</si>
  <si>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</si>
  <si>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</si>
  <si>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</si>
  <si>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</si>
  <si>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</si>
  <si>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</si>
  <si>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</si>
  <si>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</si>
  <si>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</si>
  <si>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</si>
  <si>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</si>
  <si>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</si>
  <si>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</si>
  <si>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</si>
  <si>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</si>
  <si>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</si>
  <si>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</si>
  <si>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</si>
  <si>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</si>
  <si>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</si>
  <si>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</si>
  <si>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</si>
  <si>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</si>
  <si>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</si>
  <si>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</si>
  <si>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</si>
  <si>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</si>
  <si>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</si>
  <si>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</si>
  <si>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</si>
  <si>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</si>
  <si>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</si>
  <si>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</si>
  <si>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</si>
  <si>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</si>
  <si>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</si>
  <si>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</si>
  <si>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</si>
  <si>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</si>
  <si>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</si>
  <si>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</si>
  <si>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</si>
  <si>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</si>
  <si>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</si>
  <si>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</si>
  <si>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</si>
  <si>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</si>
  <si>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</si>
  <si>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</si>
  <si>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</si>
  <si>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</si>
  <si>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</si>
  <si>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</si>
  <si>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</si>
  <si>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</si>
  <si>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</si>
  <si>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</si>
  <si>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</si>
  <si>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</si>
  <si>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</si>
  <si>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</si>
  <si>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</si>
  <si>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</si>
  <si>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</si>
  <si>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</si>
  <si>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</si>
  <si>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</si>
  <si>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</si>
  <si>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</si>
  <si>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</si>
  <si>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</si>
  <si>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</si>
  <si>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</si>
  <si>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</si>
  <si>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</si>
  <si>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</si>
  <si>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</si>
  <si>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</si>
  <si>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</si>
  <si>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</si>
  <si>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</si>
  <si>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</si>
  <si>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</si>
  <si>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</si>
  <si>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</si>
  <si>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</si>
  <si>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</si>
  <si>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</si>
  <si>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</si>
  <si>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</si>
  <si>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</si>
  <si>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</si>
  <si>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</si>
  <si>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</si>
  <si>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</si>
  <si>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</si>
  <si>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</si>
  <si>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</si>
  <si>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</si>
  <si>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</si>
  <si>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</si>
  <si>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</si>
  <si>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</si>
  <si>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</si>
  <si>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</si>
  <si>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</si>
  <si>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</si>
  <si>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</si>
  <si>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</si>
  <si>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</si>
  <si>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</si>
  <si>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</si>
  <si>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</si>
  <si>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</si>
  <si>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</si>
  <si>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</si>
  <si>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</si>
  <si>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</si>
  <si>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</si>
  <si>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</si>
  <si>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</si>
  <si>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</si>
  <si>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</si>
  <si>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</si>
  <si>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</si>
  <si>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</si>
  <si>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</si>
  <si>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</si>
  <si>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</si>
  <si>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</si>
  <si>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</si>
  <si>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</si>
  <si>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</si>
  <si>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</si>
  <si>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</si>
  <si>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</si>
  <si>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</si>
  <si>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</si>
  <si>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</si>
  <si>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</si>
  <si>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</si>
  <si>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</si>
  <si>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</si>
  <si>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</si>
  <si>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</si>
  <si>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</si>
  <si>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</si>
  <si>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</si>
  <si>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</si>
  <si>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</si>
  <si>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</si>
  <si>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</si>
  <si>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</si>
  <si>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</si>
  <si>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</si>
  <si>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</si>
  <si>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</si>
  <si>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</si>
  <si>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</si>
  <si>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</si>
  <si>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</si>
  <si>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</si>
  <si>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</si>
  <si>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</si>
  <si>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</si>
  <si>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</si>
  <si>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</si>
  <si>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</si>
  <si>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</si>
  <si>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</si>
  <si>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</si>
  <si>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</si>
  <si>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</si>
  <si>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</si>
  <si>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</si>
  <si>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</si>
  <si>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</si>
  <si>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</si>
  <si>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</si>
  <si>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</si>
  <si>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</si>
  <si>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</si>
  <si>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</si>
  <si>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</si>
  <si>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</si>
  <si>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</si>
  <si>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</si>
  <si>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</si>
  <si>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</si>
  <si>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</si>
  <si>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</si>
  <si>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</si>
  <si>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</si>
  <si>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</si>
  <si>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</si>
  <si>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</si>
  <si>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</si>
  <si>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</si>
  <si>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</si>
  <si>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</si>
  <si>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</si>
  <si>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</si>
  <si>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</si>
  <si>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</si>
  <si>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</si>
  <si>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</si>
  <si>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</si>
  <si>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</si>
  <si>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</si>
  <si>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</si>
  <si>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</si>
  <si>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</si>
  <si>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</si>
  <si>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</si>
  <si>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</si>
  <si>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</si>
  <si>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</si>
  <si>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</si>
  <si>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</si>
  <si>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</si>
  <si>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</si>
  <si>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</si>
  <si>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</si>
  <si>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</si>
  <si>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</si>
  <si>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</si>
  <si>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</si>
  <si>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</si>
  <si>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</si>
  <si>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</si>
  <si>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</si>
  <si>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</si>
  <si>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</si>
  <si>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</si>
  <si>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</si>
  <si>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</si>
  <si>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</si>
  <si>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</si>
  <si>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</si>
  <si>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</si>
  <si>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</si>
  <si>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</si>
  <si>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</si>
  <si>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</si>
  <si>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</si>
  <si>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</si>
  <si>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</si>
  <si>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</si>
  <si>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</si>
  <si>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</si>
  <si>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</si>
  <si>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</si>
  <si>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</si>
  <si>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</si>
  <si>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</si>
  <si>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</si>
  <si>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</si>
  <si>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</si>
  <si>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</si>
  <si>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</si>
  <si>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</si>
  <si>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</si>
  <si>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</si>
  <si>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</si>
  <si>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</si>
  <si>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</si>
  <si>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</si>
  <si>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</si>
  <si>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</si>
  <si>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</si>
  <si>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</si>
  <si>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</si>
  <si>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</si>
  <si>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</si>
  <si>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</si>
  <si>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</si>
  <si>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</si>
  <si>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</si>
  <si>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</si>
  <si>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</si>
  <si>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</si>
  <si>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</si>
  <si>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</si>
  <si>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</si>
  <si>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</si>
  <si>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</si>
  <si>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</si>
  <si>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</si>
  <si>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</si>
  <si>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</si>
  <si>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</si>
  <si>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</si>
  <si>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</si>
  <si>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</si>
  <si>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</si>
  <si>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</si>
  <si>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</si>
  <si>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</si>
  <si>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</si>
  <si>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</si>
  <si>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</si>
  <si>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</si>
  <si>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</si>
  <si>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</si>
  <si>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</si>
  <si>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</si>
  <si>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</si>
  <si>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</si>
  <si>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</si>
  <si>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</si>
  <si>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</si>
  <si>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</si>
  <si>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</si>
  <si>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</si>
  <si>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</si>
  <si>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</si>
  <si>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</si>
  <si>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</si>
  <si>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</si>
  <si>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</si>
  <si>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</si>
  <si>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</si>
  <si>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</si>
  <si>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</si>
  <si>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</si>
  <si>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</si>
  <si>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</si>
  <si>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</si>
  <si>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</si>
  <si>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</si>
  <si>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</si>
  <si>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</si>
  <si>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</si>
  <si>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</si>
  <si>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</si>
  <si>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</si>
  <si>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</si>
  <si>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</si>
  <si>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</si>
  <si>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</si>
  <si>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</si>
  <si>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</si>
  <si>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</si>
  <si>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</si>
  <si>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</si>
  <si>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</si>
  <si>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</si>
  <si>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</si>
  <si>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</si>
  <si>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</si>
  <si>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</si>
  <si>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</si>
  <si>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</si>
  <si>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</si>
  <si>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</si>
  <si>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</si>
  <si>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</si>
  <si>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</si>
  <si>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</si>
  <si>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</si>
  <si>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</si>
  <si>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</si>
  <si>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</si>
  <si>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</si>
  <si>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</si>
  <si>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</si>
  <si>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</si>
  <si>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</si>
  <si>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</si>
  <si>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</si>
  <si>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</si>
  <si>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</si>
  <si>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</si>
  <si>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</si>
  <si>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</si>
  <si>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</si>
  <si>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</si>
  <si>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</si>
  <si>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</si>
  <si>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</si>
  <si>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</si>
  <si>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</si>
  <si>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</si>
  <si>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</si>
  <si>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</si>
  <si>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</si>
  <si>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</si>
  <si>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</si>
  <si>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</si>
  <si>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</si>
  <si>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</si>
  <si>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</si>
  <si>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</si>
  <si>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</si>
  <si>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</si>
  <si>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</si>
  <si>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</si>
  <si>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</si>
  <si>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</si>
  <si>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</si>
  <si>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</si>
  <si>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</si>
  <si>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</si>
  <si>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</si>
  <si>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</si>
  <si>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</si>
  <si>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</si>
  <si>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</si>
  <si>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</si>
  <si>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</si>
  <si>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</si>
  <si>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</si>
  <si>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</si>
  <si>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</si>
  <si>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</si>
  <si>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</si>
  <si>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</si>
  <si>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</si>
  <si>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</si>
  <si>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</si>
  <si>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</si>
  <si>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</si>
  <si>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</si>
  <si>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</si>
  <si>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</si>
  <si>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</si>
  <si>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</si>
  <si>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</si>
  <si>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</si>
  <si>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</si>
  <si>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</si>
  <si>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</si>
  <si>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</si>
  <si>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</si>
  <si>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</si>
  <si>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</si>
  <si>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</si>
  <si>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</si>
  <si>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</si>
  <si>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</si>
  <si>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</si>
  <si>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</si>
  <si>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</si>
  <si>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</si>
  <si>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</si>
  <si>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</si>
  <si>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</si>
  <si>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</si>
  <si>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</si>
  <si>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</si>
  <si>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</si>
  <si>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</si>
  <si>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</si>
  <si>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</si>
  <si>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</si>
  <si>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</si>
  <si>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</si>
  <si>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</si>
  <si>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</si>
  <si>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</si>
  <si>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</si>
  <si>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</si>
  <si>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</si>
  <si>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</si>
  <si>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</si>
  <si>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</si>
  <si>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</si>
  <si>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</si>
  <si>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</si>
  <si>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</si>
  <si>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</si>
  <si>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</si>
  <si>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</si>
  <si>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</si>
  <si>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</si>
  <si>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</si>
  <si>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</si>
  <si>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</si>
  <si>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</si>
  <si>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</si>
  <si>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</si>
  <si>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</si>
  <si>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</si>
  <si>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</si>
  <si>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</si>
  <si>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</si>
  <si>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</si>
  <si>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</si>
  <si>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</si>
  <si>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</si>
  <si>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</si>
  <si>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</si>
  <si>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</si>
  <si>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</si>
  <si>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</si>
  <si>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</si>
  <si>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</si>
  <si>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</si>
  <si>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</si>
  <si>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</si>
  <si>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</si>
  <si>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</si>
  <si>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</si>
  <si>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</si>
  <si>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</si>
  <si>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</si>
  <si>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</si>
  <si>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</si>
  <si>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</si>
  <si>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</si>
  <si>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</si>
  <si>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</si>
  <si>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</si>
  <si>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</si>
  <si>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</si>
  <si>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</si>
  <si>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</si>
  <si>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</si>
  <si>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</si>
  <si>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</si>
  <si>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</si>
  <si>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</si>
  <si>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</si>
  <si>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</si>
  <si>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</si>
  <si>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</si>
  <si>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</si>
  <si>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</si>
  <si>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</si>
  <si>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</si>
  <si>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</si>
  <si>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</si>
  <si>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</si>
  <si>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</si>
  <si>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</si>
  <si>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</si>
  <si>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</si>
  <si>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</si>
  <si>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</si>
  <si>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</si>
  <si>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</si>
  <si>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</si>
  <si>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</si>
  <si>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</si>
  <si>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</si>
  <si>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</si>
  <si>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</si>
  <si>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</si>
  <si>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</si>
  <si>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</si>
  <si>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</si>
  <si>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</si>
  <si>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</si>
  <si>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</si>
  <si>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</si>
  <si>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</si>
  <si>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</si>
  <si>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</si>
  <si>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</si>
  <si>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</si>
  <si>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</si>
  <si>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</si>
  <si>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</si>
  <si>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</si>
  <si>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</si>
  <si>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</si>
  <si>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</si>
  <si>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</si>
  <si>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</si>
  <si>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</si>
  <si>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</si>
  <si>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</si>
  <si>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</si>
  <si>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</si>
  <si>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</si>
  <si>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</si>
  <si>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</si>
  <si>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</si>
  <si>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</si>
  <si>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</si>
  <si>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</si>
  <si>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</si>
  <si>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</si>
  <si>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</si>
  <si>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</si>
  <si>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</si>
  <si>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</si>
  <si>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</si>
  <si>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</si>
  <si>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</si>
  <si>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</si>
  <si>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</si>
  <si>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</si>
  <si>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</si>
  <si>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</si>
  <si>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</si>
  <si>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</si>
  <si>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</si>
  <si>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</si>
  <si>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</si>
  <si>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</si>
  <si>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</si>
  <si>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</si>
  <si>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</si>
  <si>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</si>
  <si>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</si>
  <si>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</si>
  <si>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</si>
  <si>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</si>
  <si>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</si>
  <si>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</si>
  <si>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</si>
  <si>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</si>
  <si>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</si>
  <si>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</si>
  <si>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</si>
  <si>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</si>
  <si>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</si>
  <si>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</si>
  <si>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</si>
  <si>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</si>
  <si>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</si>
  <si>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</si>
  <si>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</si>
  <si>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</si>
  <si>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</si>
  <si>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</si>
  <si>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</si>
  <si>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</si>
  <si>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</si>
  <si>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</si>
  <si>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</si>
  <si>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</si>
  <si>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</si>
  <si>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</si>
  <si>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</si>
  <si>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</si>
  <si>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</si>
  <si>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</si>
  <si>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</si>
  <si>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</si>
  <si>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</si>
  <si>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</si>
  <si>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</si>
  <si>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</si>
  <si>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</si>
  <si>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</si>
  <si>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</si>
  <si>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</si>
  <si>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</si>
  <si>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</si>
  <si>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</si>
  <si>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</si>
  <si>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</si>
  <si>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</si>
  <si>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</si>
  <si>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</si>
  <si>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</si>
  <si>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</si>
  <si>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</si>
  <si>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</si>
  <si>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</si>
  <si>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</si>
  <si>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</si>
  <si>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</si>
  <si>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</si>
  <si>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</si>
  <si>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</si>
  <si>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</si>
  <si>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</si>
  <si>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</si>
  <si>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</si>
  <si>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</si>
  <si>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</si>
  <si>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</si>
  <si>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</si>
  <si>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</si>
  <si>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</si>
  <si>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</si>
  <si>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</si>
  <si>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</si>
  <si>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</si>
  <si>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</si>
  <si>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</si>
  <si>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</si>
  <si>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</si>
  <si>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</si>
  <si>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</si>
  <si>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</si>
  <si>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</si>
  <si>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</si>
  <si>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</si>
  <si>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</si>
  <si>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</si>
  <si>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</si>
  <si>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</si>
  <si>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</si>
  <si>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</si>
  <si>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</si>
  <si>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</si>
  <si>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</si>
  <si>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</si>
  <si>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</si>
  <si>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</si>
  <si>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</si>
  <si>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</si>
  <si>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</si>
  <si>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</si>
  <si>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</si>
  <si>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</si>
  <si>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</si>
  <si>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</si>
  <si>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</si>
  <si>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</si>
  <si>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</si>
  <si>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</si>
  <si>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</si>
  <si>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</si>
  <si>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</si>
  <si>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</si>
  <si>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</si>
  <si>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</si>
  <si>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</si>
  <si>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</si>
  <si>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</si>
  <si>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</si>
  <si>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</si>
  <si>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</si>
  <si>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</si>
  <si>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</si>
  <si>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</si>
  <si>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</si>
  <si>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</si>
  <si>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</si>
  <si>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</si>
  <si>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</si>
  <si>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</si>
  <si>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</si>
  <si>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</si>
  <si>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</si>
  <si>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</si>
  <si>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</si>
  <si>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</si>
  <si>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</si>
  <si>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</si>
  <si>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</si>
  <si>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</si>
  <si>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</si>
  <si>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</si>
  <si>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</si>
  <si>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</si>
  <si>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</si>
  <si>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</si>
  <si>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</si>
  <si>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</si>
  <si>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</si>
  <si>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</si>
  <si>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</si>
  <si>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</si>
  <si>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</si>
  <si>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</si>
  <si>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</si>
  <si>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</si>
  <si>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</si>
  <si>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</si>
  <si>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</si>
  <si>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</si>
  <si>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</si>
  <si>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</si>
  <si>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</si>
  <si>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</si>
  <si>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</si>
  <si>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</si>
  <si>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</si>
  <si>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</si>
  <si>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</si>
  <si>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</si>
  <si>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</si>
  <si>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</si>
  <si>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</si>
  <si>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</si>
  <si>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</si>
  <si>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</si>
  <si>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</si>
  <si>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</si>
  <si>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</si>
  <si>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</si>
  <si>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</si>
  <si>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</si>
  <si>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</si>
  <si>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</si>
  <si>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</si>
  <si>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</si>
  <si>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</si>
  <si>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</si>
  <si>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</si>
  <si>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</si>
  <si>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</si>
  <si>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</si>
  <si>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</si>
  <si>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</si>
  <si>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</si>
  <si>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</si>
  <si>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</si>
  <si>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</si>
  <si>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</si>
  <si>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</si>
  <si>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</si>
  <si>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</si>
  <si>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</si>
  <si>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</si>
  <si>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</si>
  <si>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</si>
  <si>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</si>
  <si>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</si>
  <si>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</si>
  <si>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</si>
  <si>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</si>
  <si>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</si>
  <si>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</si>
  <si>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</si>
  <si>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</si>
  <si>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</si>
  <si>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</si>
  <si>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</si>
  <si>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</si>
  <si>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</si>
  <si>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</si>
  <si>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</si>
  <si>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</si>
  <si>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</si>
  <si>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</si>
  <si>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</si>
  <si>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</si>
  <si>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</si>
  <si>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</si>
  <si>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</si>
  <si>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</si>
  <si>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</si>
  <si>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</si>
  <si>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</si>
  <si>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</si>
  <si>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</si>
  <si>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</si>
  <si>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</si>
  <si>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</si>
  <si>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</si>
  <si>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</si>
  <si>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</si>
  <si>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</si>
  <si>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</si>
  <si>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</si>
  <si>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</si>
  <si>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</si>
  <si>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</si>
  <si>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</si>
  <si>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</si>
  <si>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</si>
  <si>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</si>
  <si>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</si>
  <si>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</si>
  <si>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</si>
  <si>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</si>
  <si>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</si>
  <si>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</si>
  <si>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</si>
  <si>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</si>
  <si>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</si>
  <si>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</si>
  <si>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</si>
  <si>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</si>
  <si>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</si>
  <si>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</si>
  <si>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</si>
  <si>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</si>
  <si>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</si>
  <si>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</si>
  <si>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</si>
  <si>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</si>
  <si>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</si>
  <si>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</si>
  <si>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</si>
  <si>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</si>
  <si>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</si>
  <si>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</si>
  <si>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</si>
  <si>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</si>
  <si>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</si>
  <si>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</si>
  <si>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</si>
  <si>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</si>
  <si>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</si>
  <si>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</si>
  <si>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</si>
  <si>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</si>
  <si>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</si>
  <si>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</si>
  <si>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</si>
  <si>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</si>
  <si>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</si>
  <si>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</si>
  <si>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</si>
  <si>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</si>
  <si>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</si>
  <si>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</si>
  <si>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</si>
  <si>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</si>
  <si>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</si>
  <si>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</si>
  <si>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</si>
  <si>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</si>
  <si>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</si>
  <si>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</si>
  <si>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</si>
  <si>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</si>
  <si>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</si>
  <si>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</si>
  <si>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</si>
  <si>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</si>
  <si>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</si>
  <si>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</si>
  <si>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</si>
  <si>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</si>
  <si>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</si>
  <si>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</si>
  <si>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</si>
  <si>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</si>
  <si>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</si>
  <si>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</si>
  <si>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</si>
  <si>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</si>
  <si>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</si>
  <si>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</si>
  <si>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</si>
  <si>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</si>
  <si>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</si>
  <si>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</si>
  <si>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</si>
  <si>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</si>
  <si>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</si>
  <si>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</si>
  <si>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</si>
  <si>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</si>
  <si>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</si>
  <si>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</si>
  <si>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</si>
  <si>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</si>
  <si>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</si>
  <si>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</si>
  <si>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</si>
  <si>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</si>
  <si>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</si>
  <si>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</si>
  <si>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</si>
  <si>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</si>
  <si>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</si>
  <si>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</si>
  <si>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</si>
  <si>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</si>
  <si>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</si>
  <si>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</si>
  <si>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</si>
  <si>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</si>
  <si>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</si>
  <si>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</si>
  <si>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</si>
  <si>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</si>
  <si>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</si>
  <si>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</si>
  <si>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</si>
  <si>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</si>
  <si>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</si>
  <si>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</si>
  <si>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</si>
  <si>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</si>
  <si>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</si>
  <si>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</si>
  <si>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</si>
  <si>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</si>
  <si>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</si>
  <si>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</si>
  <si>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</si>
  <si>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</si>
  <si>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</si>
  <si>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</si>
  <si>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</si>
  <si>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</si>
  <si>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</si>
  <si>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</si>
  <si>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</si>
  <si>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</si>
  <si>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</si>
  <si>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</si>
  <si>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</si>
  <si>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</si>
  <si>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</si>
  <si>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</si>
  <si>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</si>
  <si>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</si>
  <si>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</si>
  <si>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</si>
  <si>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</si>
  <si>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</si>
  <si>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</si>
  <si>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</si>
  <si>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</si>
  <si>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</si>
  <si>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</si>
  <si>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</si>
  <si>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</si>
  <si>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</si>
  <si>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</si>
  <si>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</si>
  <si>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</si>
  <si>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</si>
  <si>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</si>
  <si>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</si>
  <si>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</si>
  <si>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</si>
  <si>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</si>
  <si>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</si>
  <si>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</si>
  <si>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</si>
  <si>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</si>
  <si>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</si>
  <si>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</si>
  <si>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</si>
  <si>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</si>
  <si>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</si>
  <si>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</si>
  <si>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</si>
  <si>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</si>
  <si>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</si>
  <si>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</si>
  <si>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</si>
  <si>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</si>
  <si>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</si>
  <si>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</si>
  <si>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</si>
  <si>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</si>
  <si>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</si>
  <si>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</si>
  <si>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</si>
  <si>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</si>
  <si>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</si>
  <si>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</si>
  <si>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</si>
  <si>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</si>
  <si>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</si>
  <si>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</si>
  <si>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</si>
  <si>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</si>
  <si>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</si>
  <si>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</si>
  <si>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</si>
  <si>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</si>
  <si>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</si>
  <si>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</si>
  <si>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</si>
  <si>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</si>
  <si>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</si>
  <si>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</si>
  <si>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</si>
  <si>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</si>
  <si>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</si>
  <si>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</si>
  <si>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</si>
  <si>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</si>
  <si>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</si>
  <si>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</si>
  <si>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</si>
  <si>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</si>
  <si>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</si>
  <si>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</si>
  <si>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</si>
  <si>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</si>
  <si>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</si>
  <si>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</si>
  <si>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</si>
  <si>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</si>
  <si>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</si>
  <si>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</si>
  <si>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</si>
  <si>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</si>
  <si>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</si>
  <si>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</si>
  <si>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</si>
  <si>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</si>
  <si>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</si>
  <si>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</si>
  <si>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</si>
  <si>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</si>
  <si>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</si>
  <si>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</si>
  <si>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</si>
  <si>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</si>
  <si>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</si>
  <si>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</si>
  <si>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</si>
  <si>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</si>
  <si>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</si>
  <si>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</si>
  <si>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</si>
  <si>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</si>
  <si>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</si>
  <si>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</si>
  <si>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</si>
  <si>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</si>
  <si>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</si>
  <si>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</si>
  <si>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</si>
  <si>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</si>
  <si>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</si>
  <si>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</si>
  <si>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</si>
  <si>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</si>
  <si>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</si>
  <si>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</si>
  <si>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</si>
  <si>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</si>
  <si>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</si>
  <si>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</si>
  <si>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</si>
  <si>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</si>
  <si>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</si>
  <si>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</si>
  <si>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</si>
  <si>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</si>
  <si>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</si>
  <si>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</si>
  <si>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</si>
  <si>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</si>
  <si>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</si>
  <si>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</si>
  <si>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</si>
  <si>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</si>
  <si>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</si>
  <si>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</si>
  <si>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</si>
  <si>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</si>
  <si>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</si>
  <si>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</si>
  <si>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</si>
  <si>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</si>
  <si>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</si>
  <si>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</si>
  <si>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</si>
  <si>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</si>
  <si>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</si>
  <si>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</si>
  <si>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</si>
  <si>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</si>
  <si>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</si>
  <si>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</si>
  <si>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</si>
  <si>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</si>
  <si>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</si>
  <si>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</si>
  <si>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</si>
  <si>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</si>
  <si>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</si>
  <si>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</si>
  <si>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</si>
  <si>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</si>
  <si>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</si>
  <si>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</si>
  <si>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</si>
  <si>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</si>
  <si>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</si>
  <si>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</si>
  <si>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</si>
  <si>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</si>
  <si>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</si>
  <si>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</si>
  <si>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</si>
  <si>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</si>
  <si>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</si>
  <si>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</si>
  <si>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</si>
  <si>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</si>
  <si>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</si>
  <si>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</si>
  <si>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</si>
  <si>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</si>
  <si>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</si>
  <si>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</si>
  <si>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</si>
  <si>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</si>
  <si>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</si>
  <si>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</si>
  <si>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</si>
  <si>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</si>
  <si>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</si>
  <si>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</si>
  <si>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</si>
  <si>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</si>
  <si>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</si>
  <si>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</si>
  <si>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</si>
  <si>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</si>
  <si>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</si>
  <si>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</si>
  <si>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</si>
  <si>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</si>
  <si>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</si>
  <si>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</si>
  <si>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</si>
  <si>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</si>
  <si>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</si>
  <si>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</si>
  <si>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</si>
  <si>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</si>
  <si>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</si>
  <si>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</si>
  <si>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</si>
  <si>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</si>
  <si>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</si>
  <si>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</si>
  <si>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</si>
  <si>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</si>
  <si>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</si>
  <si>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</si>
  <si>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</si>
  <si>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</si>
  <si>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</si>
  <si>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</si>
  <si>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</si>
  <si>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</si>
  <si>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</si>
  <si>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</si>
  <si>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</si>
  <si>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</si>
  <si>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</si>
  <si>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</si>
  <si>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</si>
  <si>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</si>
  <si>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</si>
  <si>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</si>
  <si>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</si>
  <si>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</si>
  <si>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</si>
  <si>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</si>
  <si>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</si>
  <si>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</si>
  <si>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</si>
  <si>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</si>
  <si>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</si>
  <si>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</si>
  <si>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</si>
  <si>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</si>
  <si>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</si>
  <si>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</si>
  <si>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</si>
  <si>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</si>
  <si>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</si>
  <si>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</si>
  <si>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</si>
  <si>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</si>
  <si>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</si>
  <si>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</si>
  <si>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</si>
  <si>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</si>
  <si>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</si>
  <si>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</si>
  <si>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</si>
  <si>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</si>
  <si>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</si>
  <si>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</si>
  <si>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</si>
  <si>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</si>
  <si>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</si>
  <si>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</si>
  <si>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</si>
  <si>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</si>
  <si>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</si>
  <si>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</si>
  <si>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</si>
  <si>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</si>
  <si>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</si>
  <si>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</si>
  <si>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</si>
  <si>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</si>
  <si>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</si>
  <si>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</si>
  <si>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</si>
  <si>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</si>
  <si>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</si>
  <si>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</si>
  <si>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</si>
  <si>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</si>
  <si>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</si>
  <si>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</si>
  <si>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</si>
  <si>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</si>
  <si>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</si>
  <si>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</si>
  <si>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</si>
  <si>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</si>
  <si>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</si>
  <si>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</si>
  <si>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</si>
  <si>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</si>
  <si>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</si>
  <si>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</si>
  <si>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</si>
  <si>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</si>
  <si>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</si>
  <si>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</si>
  <si>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</si>
  <si>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</si>
  <si>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</si>
  <si>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</si>
  <si>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</si>
  <si>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</si>
  <si>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</si>
  <si>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</si>
  <si>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</si>
  <si>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</si>
  <si>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</si>
  <si>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</si>
  <si>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</si>
  <si>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</si>
  <si>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</si>
  <si>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</si>
  <si>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</si>
  <si>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</si>
  <si>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</si>
  <si>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</si>
  <si>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</si>
  <si>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</si>
  <si>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</si>
  <si>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</si>
  <si>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</si>
  <si>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</si>
  <si>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</si>
  <si>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</si>
  <si>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</si>
  <si>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</si>
  <si>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</si>
  <si>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</si>
  <si>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</si>
  <si>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</si>
  <si>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</si>
  <si>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</si>
  <si>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</si>
  <si>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</si>
  <si>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</si>
  <si>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</si>
  <si>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</si>
  <si>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</si>
  <si>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</si>
  <si>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</si>
  <si>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</si>
  <si>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</si>
  <si>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</si>
  <si>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</si>
  <si>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</si>
  <si>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</si>
  <si>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</si>
  <si>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</si>
  <si>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</si>
  <si>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</si>
  <si>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</si>
  <si>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</si>
  <si>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</si>
  <si>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</si>
  <si>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</si>
  <si>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</si>
  <si>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</si>
  <si>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</si>
  <si>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</si>
  <si>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</si>
  <si>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</si>
  <si>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</si>
  <si>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</si>
  <si>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</si>
  <si>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</si>
  <si>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</si>
  <si>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</si>
  <si>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</si>
  <si>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</si>
  <si>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</si>
  <si>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</si>
  <si>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</si>
  <si>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</si>
  <si>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</si>
  <si>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</si>
  <si>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</si>
  <si>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</si>
  <si>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</si>
  <si>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</si>
  <si>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</si>
  <si>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</si>
  <si>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</si>
  <si>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</si>
  <si>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</si>
  <si>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</si>
  <si>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</si>
  <si>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</si>
  <si>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</si>
  <si>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</si>
  <si>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</si>
  <si>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</si>
  <si>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</si>
  <si>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</si>
  <si>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</si>
  <si>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</si>
  <si>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</si>
  <si>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</si>
  <si>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</si>
  <si>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</si>
  <si>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</si>
  <si>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</si>
  <si>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</si>
  <si>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</si>
  <si>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</si>
  <si>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</si>
  <si>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</si>
  <si>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</si>
  <si>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</si>
  <si>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</si>
  <si>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</si>
  <si>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</si>
  <si>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</si>
  <si>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</si>
  <si>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</si>
  <si>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</si>
  <si>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</si>
  <si>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</si>
  <si>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</si>
  <si>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</si>
  <si>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</si>
  <si>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</si>
  <si>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</si>
  <si>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</si>
  <si>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</si>
  <si>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</si>
  <si>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</si>
  <si>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</si>
  <si>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</si>
  <si>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</si>
  <si>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</si>
  <si>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</si>
  <si>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</si>
  <si>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</si>
  <si>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</si>
  <si>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</si>
  <si>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</si>
  <si>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</si>
  <si>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</si>
  <si>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</si>
  <si>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</si>
  <si>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</si>
  <si>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</si>
  <si>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</si>
  <si>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</si>
  <si>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</si>
  <si>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</si>
  <si>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</si>
  <si>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</si>
  <si>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</si>
  <si>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</si>
  <si>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</si>
  <si>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</si>
  <si>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</si>
  <si>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</si>
  <si>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</si>
  <si>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</si>
  <si>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</si>
  <si>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</si>
  <si>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</si>
  <si>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</si>
  <si>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</si>
  <si>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</si>
  <si>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</si>
  <si>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</si>
  <si>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</si>
  <si>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</si>
  <si>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</si>
  <si>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</si>
  <si>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</si>
  <si>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</si>
  <si>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</si>
  <si>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</si>
  <si>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</si>
  <si>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</si>
  <si>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</si>
  <si>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</si>
  <si>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</si>
  <si>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</si>
  <si>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</si>
  <si>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</si>
  <si>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</si>
  <si>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</si>
  <si>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</si>
  <si>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</si>
  <si>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</si>
  <si>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</si>
  <si>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</si>
  <si>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</si>
  <si>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</si>
  <si>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</si>
  <si>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</si>
  <si>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</si>
  <si>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</si>
  <si>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</si>
  <si>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</si>
  <si>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</si>
  <si>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</si>
  <si>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</si>
  <si>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</si>
  <si>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</si>
  <si>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</si>
  <si>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</si>
  <si>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</si>
  <si>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</si>
  <si>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</si>
  <si>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</si>
  <si>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</si>
  <si>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</si>
  <si>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</si>
  <si>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</si>
  <si>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</si>
  <si>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</si>
  <si>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</si>
  <si>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</si>
  <si>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</si>
  <si>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</si>
  <si>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</si>
  <si>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</si>
  <si>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</si>
  <si>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</si>
  <si>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</si>
  <si>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</si>
  <si>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</si>
  <si>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</si>
  <si>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</si>
  <si>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</si>
  <si>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</si>
  <si>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</si>
  <si>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</si>
  <si>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</si>
  <si>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</si>
  <si>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</si>
  <si>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</si>
  <si>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</si>
  <si>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</si>
  <si>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</si>
  <si>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</si>
  <si>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</si>
  <si>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</si>
  <si>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</si>
  <si>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</si>
  <si>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</si>
  <si>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</si>
  <si>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</si>
  <si>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</si>
  <si>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</si>
  <si>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</si>
  <si>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</si>
  <si>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</si>
  <si>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</si>
  <si>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</si>
  <si>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</si>
  <si>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</si>
  <si>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</si>
  <si>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</si>
  <si>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</si>
  <si>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</si>
  <si>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</si>
  <si>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</si>
  <si>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</si>
  <si>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</si>
  <si>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</si>
  <si>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</si>
  <si>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</si>
  <si>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</si>
  <si>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</si>
  <si>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</si>
  <si>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</si>
  <si>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</si>
  <si>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</si>
  <si>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</si>
  <si>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</si>
  <si>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</si>
  <si>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</si>
  <si>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</si>
  <si>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</si>
  <si>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</si>
  <si>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</si>
  <si>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</si>
  <si>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</si>
  <si>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</si>
  <si>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</si>
  <si>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</si>
  <si>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</si>
  <si>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</si>
  <si>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</si>
  <si>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</si>
  <si>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</si>
  <si>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</si>
  <si>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</si>
  <si>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</si>
  <si>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</si>
  <si>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</si>
  <si>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</si>
  <si>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</si>
  <si>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</si>
  <si>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</si>
  <si>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</si>
  <si>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</si>
  <si>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</si>
  <si>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</si>
  <si>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</si>
  <si>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</si>
  <si>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</si>
  <si>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</si>
  <si>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</si>
  <si>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</si>
  <si>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</si>
  <si>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</si>
  <si>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</si>
  <si>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</si>
  <si>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</si>
  <si>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</si>
  <si>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</si>
  <si>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</si>
  <si>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</si>
  <si>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</si>
  <si>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</si>
  <si>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</si>
  <si>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</si>
  <si>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</si>
  <si>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</si>
  <si>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</si>
  <si>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</si>
  <si>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</si>
  <si>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</si>
  <si>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</si>
  <si>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</si>
  <si>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</si>
  <si>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</si>
  <si>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</si>
  <si>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</si>
  <si>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</si>
  <si>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</si>
  <si>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</si>
  <si>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</si>
  <si>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</si>
  <si>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</si>
  <si>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</si>
  <si>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</si>
  <si>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</si>
  <si>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</si>
  <si>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</si>
  <si>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</si>
  <si>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</si>
  <si>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</si>
  <si>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</si>
  <si>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</si>
  <si>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</si>
  <si>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</si>
  <si>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</si>
  <si>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</si>
  <si>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</si>
  <si>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</si>
  <si>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</si>
  <si>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</si>
  <si>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</si>
  <si>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</si>
  <si>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</si>
  <si>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</si>
  <si>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</si>
  <si>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</si>
  <si>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</si>
  <si>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</si>
  <si>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</si>
  <si>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</si>
  <si>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</si>
  <si>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</si>
  <si>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</si>
  <si>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</si>
  <si>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</si>
  <si>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</si>
  <si>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</si>
  <si>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</si>
  <si>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</si>
  <si>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</si>
  <si>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</si>
  <si>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</si>
  <si>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</si>
  <si>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</si>
  <si>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</si>
  <si>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</si>
  <si>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</si>
  <si>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</si>
  <si>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</si>
  <si>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</si>
  <si>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</si>
  <si>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</si>
  <si>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</si>
  <si>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</si>
  <si>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</si>
  <si>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</si>
  <si>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</si>
  <si>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</si>
  <si>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</si>
  <si>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</si>
  <si>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</si>
  <si>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</si>
  <si>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</si>
  <si>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</si>
  <si>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</si>
  <si>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</si>
  <si>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</si>
  <si>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</si>
  <si>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</si>
  <si>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</si>
  <si>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</si>
  <si>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</si>
  <si>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</si>
  <si>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</si>
  <si>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</si>
  <si>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</si>
  <si>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</si>
  <si>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</si>
  <si>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</si>
  <si>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</si>
  <si>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</si>
  <si>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</si>
  <si>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</si>
  <si>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</si>
  <si>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</si>
  <si>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</si>
  <si>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</si>
  <si>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</si>
  <si>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</si>
  <si>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</si>
  <si>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</si>
  <si>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</si>
  <si>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</si>
  <si>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</si>
  <si>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</si>
  <si>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</si>
  <si>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</si>
  <si>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</si>
  <si>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</si>
  <si>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</si>
  <si>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</si>
  <si>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</si>
  <si>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</si>
  <si>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</si>
  <si>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</si>
  <si>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</si>
  <si>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</si>
  <si>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</si>
  <si>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</si>
  <si>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</si>
  <si>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</si>
  <si>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</si>
  <si>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</si>
  <si>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</si>
  <si>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</si>
  <si>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</si>
  <si>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</si>
  <si>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</si>
  <si>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</si>
  <si>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</si>
  <si>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</si>
  <si>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</si>
  <si>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</si>
  <si>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</si>
  <si>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</si>
  <si>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</si>
  <si>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</si>
  <si>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</si>
  <si>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</si>
  <si>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</si>
  <si>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</si>
  <si>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</si>
  <si>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</si>
  <si>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</si>
  <si>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</si>
  <si>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</si>
  <si>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</si>
  <si>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</si>
  <si>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</si>
  <si>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</si>
  <si>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</si>
  <si>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</si>
  <si>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</si>
  <si>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</si>
  <si>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</si>
  <si>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</si>
  <si>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</si>
  <si>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</si>
  <si>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</si>
  <si>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</si>
  <si>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</si>
  <si>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</si>
  <si>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</si>
  <si>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</si>
  <si>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</si>
  <si>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</si>
  <si>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</si>
  <si>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</si>
  <si>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</si>
  <si>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</si>
  <si>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</si>
  <si>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</si>
  <si>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</si>
  <si>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</si>
  <si>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</si>
  <si>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</si>
  <si>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</si>
  <si>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</si>
  <si>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</si>
  <si>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</si>
  <si>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</si>
  <si>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</si>
  <si>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</si>
  <si>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</si>
  <si>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</si>
  <si>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</si>
  <si>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</si>
  <si>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</si>
  <si>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</si>
  <si>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</si>
  <si>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</si>
  <si>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</si>
  <si>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</si>
  <si>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</si>
  <si>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</si>
  <si>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</si>
  <si>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</si>
  <si>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</si>
  <si>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</si>
  <si>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</si>
  <si>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</si>
  <si>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</si>
  <si>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</si>
  <si>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</si>
  <si>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</si>
  <si>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</si>
  <si>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</si>
  <si>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</si>
  <si>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</si>
  <si>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</si>
  <si>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</si>
  <si>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</si>
  <si>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</si>
  <si>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</si>
  <si>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</si>
  <si>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</si>
  <si>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</si>
  <si>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</si>
  <si>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</si>
  <si>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</si>
  <si>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</si>
  <si>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</si>
  <si>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</si>
  <si>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</si>
  <si>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</si>
  <si>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</si>
  <si>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</si>
  <si>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</si>
  <si>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</si>
  <si>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</si>
  <si>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</si>
  <si>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</si>
  <si>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</si>
  <si>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</si>
  <si>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</si>
  <si>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</si>
  <si>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</si>
  <si>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</si>
  <si>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</si>
  <si>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</si>
  <si>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</si>
  <si>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</si>
  <si>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</si>
  <si>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</si>
  <si>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</si>
  <si>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</si>
  <si>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</si>
  <si>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</si>
  <si>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</si>
  <si>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</si>
  <si>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</si>
  <si>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</si>
  <si>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</si>
  <si>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</si>
  <si>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</si>
  <si>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</si>
  <si>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</si>
  <si>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</si>
  <si>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</si>
  <si>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</si>
  <si>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</si>
  <si>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</si>
  <si>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</si>
  <si>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</si>
  <si>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</si>
  <si>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</si>
  <si>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</si>
  <si>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</si>
  <si>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</si>
  <si>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</si>
  <si>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</si>
  <si>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</si>
  <si>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</si>
  <si>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</si>
  <si>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</si>
  <si>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</si>
  <si>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</si>
  <si>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</si>
  <si>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</si>
  <si>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</si>
  <si>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</si>
  <si>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</si>
  <si>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</si>
  <si>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</si>
  <si>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</si>
  <si>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</si>
  <si>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</si>
  <si>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</si>
  <si>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</si>
  <si>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</si>
  <si>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</si>
  <si>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</si>
  <si>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</si>
  <si>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</si>
  <si>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</si>
  <si>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</si>
  <si>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</si>
  <si>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</si>
  <si>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</si>
  <si>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</si>
  <si>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</si>
  <si>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</si>
  <si>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</si>
  <si>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</si>
  <si>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</si>
  <si>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</si>
  <si>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</si>
  <si>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</si>
  <si>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</si>
  <si>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</si>
  <si>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</si>
  <si>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</si>
  <si>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</si>
  <si>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</si>
  <si>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</si>
  <si>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</si>
  <si>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</si>
  <si>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</si>
  <si>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</si>
  <si>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</si>
  <si>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</si>
  <si>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</si>
  <si>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</si>
  <si>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</si>
  <si>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</si>
  <si>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</si>
  <si>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</si>
  <si>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</si>
  <si>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</si>
  <si>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</si>
  <si>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</si>
  <si>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</si>
  <si>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</si>
  <si>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</si>
  <si>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</si>
  <si>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</si>
  <si>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</si>
  <si>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</si>
  <si>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</si>
  <si>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</si>
  <si>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</si>
  <si>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</si>
  <si>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</si>
  <si>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</si>
  <si>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</si>
  <si>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</si>
  <si>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</si>
  <si>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</si>
  <si>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</si>
  <si>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</si>
  <si>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</si>
  <si>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</si>
  <si>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</si>
  <si>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</si>
  <si>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</si>
  <si>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</si>
  <si>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</si>
  <si>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</si>
  <si>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</si>
  <si>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</si>
  <si>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</si>
  <si>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</si>
  <si>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</si>
  <si>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</si>
  <si>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</si>
  <si>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</si>
  <si>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</si>
  <si>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</si>
  <si>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</si>
  <si>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</si>
  <si>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</si>
  <si>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</si>
  <si>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</si>
  <si>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</si>
  <si>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</si>
  <si>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</si>
  <si>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</si>
  <si>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</si>
  <si>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</si>
  <si>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</si>
  <si>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</si>
  <si>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</si>
  <si>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</si>
  <si>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</si>
  <si>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</si>
  <si>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</si>
  <si>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</si>
  <si>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</si>
  <si>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</si>
  <si>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</si>
  <si>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</si>
  <si>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</si>
  <si>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</si>
  <si>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</si>
  <si>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</si>
  <si>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</si>
  <si>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</si>
  <si>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</si>
  <si>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</si>
  <si>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</si>
  <si>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</si>
  <si>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</si>
  <si>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</si>
  <si>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</si>
  <si>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</si>
  <si>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</si>
  <si>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</si>
  <si>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</si>
  <si>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</si>
  <si>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</si>
  <si>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</si>
  <si>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</si>
  <si>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</si>
  <si>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</si>
  <si>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</si>
  <si>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</si>
  <si>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</si>
  <si>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</si>
  <si>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</si>
  <si>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</si>
  <si>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</si>
  <si>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</si>
  <si>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</si>
  <si>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</si>
  <si>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</si>
  <si>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</si>
  <si>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</si>
  <si>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</si>
  <si>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</si>
  <si>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</si>
  <si>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</si>
  <si>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</si>
  <si>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</si>
  <si>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</si>
  <si>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</si>
  <si>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</si>
  <si>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</si>
  <si>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</si>
  <si>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</si>
  <si>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</si>
  <si>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</si>
  <si>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</si>
  <si>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</si>
  <si>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</si>
  <si>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</si>
  <si>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</si>
  <si>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</si>
  <si>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</si>
  <si>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</si>
  <si>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</si>
  <si>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</si>
  <si>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</si>
  <si>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</si>
  <si>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</si>
  <si>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</si>
  <si>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</si>
  <si>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</si>
  <si>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</si>
  <si>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</si>
  <si>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</si>
  <si>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</si>
  <si>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</si>
  <si>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</si>
  <si>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</si>
  <si>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</si>
  <si>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</si>
  <si>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</si>
  <si>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</si>
  <si>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</si>
  <si>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</si>
  <si>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</si>
  <si>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</si>
  <si>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</si>
  <si>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</si>
  <si>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</si>
  <si>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</si>
  <si>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</si>
  <si>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</si>
  <si>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</si>
  <si>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</si>
  <si>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</si>
  <si>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</si>
  <si>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</si>
  <si>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</si>
  <si>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</si>
  <si>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</si>
  <si>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</si>
  <si>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</si>
  <si>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</si>
  <si>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</si>
  <si>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</si>
  <si>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</si>
  <si>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</si>
  <si>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</si>
  <si>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</si>
  <si>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</si>
  <si>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</si>
  <si>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</si>
  <si>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</si>
  <si>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</si>
  <si>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</si>
  <si>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</si>
  <si>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</si>
  <si>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</si>
  <si>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</si>
  <si>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</si>
  <si>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</si>
  <si>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</si>
  <si>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</si>
  <si>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</si>
  <si>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</si>
  <si>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</si>
  <si>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</si>
  <si>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</si>
  <si>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</si>
  <si>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</si>
  <si>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</si>
  <si>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</si>
  <si>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</si>
  <si>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</si>
  <si>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</si>
  <si>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</si>
  <si>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</si>
  <si>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</si>
  <si>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</si>
  <si>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</si>
  <si>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</si>
  <si>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</si>
  <si>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</si>
  <si>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</si>
  <si>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</si>
  <si>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</si>
  <si>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</si>
  <si>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</si>
  <si>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</si>
  <si>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</si>
  <si>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</si>
  <si>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</si>
  <si>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</si>
  <si>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</si>
  <si>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</si>
  <si>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</si>
  <si>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</si>
  <si>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</si>
  <si>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</si>
  <si>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</si>
  <si>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</si>
  <si>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</si>
  <si>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</si>
  <si>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</si>
  <si>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</si>
  <si>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</si>
  <si>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</si>
  <si>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</si>
  <si>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</si>
  <si>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</si>
  <si>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</si>
  <si>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</si>
  <si>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</si>
  <si>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</si>
  <si>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</si>
  <si>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</si>
  <si>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</si>
  <si>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</si>
  <si>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</si>
  <si>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</si>
  <si>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</si>
  <si>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</si>
  <si>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</si>
  <si>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</si>
  <si>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</si>
  <si>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</si>
  <si>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</si>
  <si>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</si>
  <si>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</si>
  <si>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</si>
  <si>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</si>
  <si>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</si>
  <si>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</si>
  <si>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</si>
  <si>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</si>
  <si>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</si>
  <si>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</si>
  <si>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</si>
  <si>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</si>
  <si>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</si>
  <si>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</si>
  <si>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</si>
  <si>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</si>
  <si>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</si>
  <si>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</si>
  <si>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</si>
  <si>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</si>
  <si>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</si>
  <si>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</si>
  <si>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</si>
  <si>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</si>
  <si>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</si>
  <si>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</si>
  <si>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</si>
  <si>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</si>
  <si>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</si>
  <si>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</si>
  <si>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</si>
  <si>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</si>
  <si>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</si>
  <si>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</si>
  <si>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</si>
  <si>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</si>
  <si>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</si>
  <si>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</si>
  <si>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</si>
  <si>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</si>
  <si>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</si>
  <si>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</si>
  <si>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</si>
  <si>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</si>
  <si>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</si>
  <si>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</si>
  <si>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</si>
  <si>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</si>
  <si>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</si>
  <si>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</si>
  <si>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</si>
  <si>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</si>
  <si>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</si>
  <si>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</si>
  <si>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</si>
  <si>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</si>
  <si>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</si>
  <si>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</si>
  <si>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</si>
  <si>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</si>
  <si>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</si>
  <si>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</si>
  <si>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</si>
  <si>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</si>
  <si>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</si>
  <si>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</si>
  <si>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</si>
  <si>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</si>
  <si>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</si>
  <si>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</si>
  <si>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</si>
  <si>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</si>
  <si>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</si>
  <si>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</si>
  <si>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</si>
  <si>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</si>
  <si>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</si>
  <si>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</si>
  <si>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</si>
  <si>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</si>
  <si>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</si>
  <si>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</si>
  <si>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</si>
  <si>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</si>
  <si>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</si>
  <si>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</si>
  <si>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</si>
  <si>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</si>
  <si>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</si>
  <si>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</si>
  <si>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</si>
  <si>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</si>
  <si>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</si>
  <si>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</si>
  <si>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</si>
  <si>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</si>
  <si>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</si>
  <si>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</si>
  <si>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</si>
  <si>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</si>
  <si>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</si>
  <si>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</si>
  <si>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</si>
  <si>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</si>
  <si>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</si>
  <si>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</si>
  <si>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</si>
  <si>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</si>
  <si>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</si>
  <si>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</si>
  <si>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</si>
  <si>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</si>
  <si>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</si>
  <si>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</si>
  <si>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</si>
  <si>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</si>
  <si>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</si>
  <si>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</si>
  <si>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</si>
  <si>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</si>
  <si>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</si>
  <si>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</si>
  <si>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</si>
  <si>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</si>
  <si>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</si>
  <si>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</si>
  <si>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</si>
  <si>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</si>
  <si>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</si>
  <si>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</si>
  <si>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</si>
  <si>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</si>
  <si>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</si>
  <si>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</si>
  <si>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</si>
  <si>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</si>
  <si>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</si>
  <si>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</si>
  <si>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</si>
  <si>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</si>
  <si>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</si>
  <si>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</si>
  <si>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</si>
  <si>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</si>
  <si>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</si>
  <si>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</si>
  <si>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</si>
  <si>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</si>
  <si>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</si>
  <si>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</si>
  <si>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</si>
  <si>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</si>
  <si>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</si>
  <si>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</si>
  <si>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</si>
  <si>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</si>
  <si>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</si>
  <si>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</si>
  <si>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</si>
  <si>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</si>
  <si>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</si>
  <si>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</si>
  <si>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</si>
  <si>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</si>
  <si>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</si>
  <si>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</si>
  <si>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</si>
  <si>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</si>
  <si>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</si>
  <si>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</si>
  <si>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</si>
  <si>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</si>
  <si>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</si>
  <si>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</si>
  <si>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</si>
  <si>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</si>
  <si>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</si>
  <si>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</si>
  <si>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</si>
  <si>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</si>
  <si>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</si>
  <si>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</si>
  <si>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</si>
  <si>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</si>
  <si>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</si>
  <si>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</si>
  <si>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</si>
  <si>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</si>
  <si>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</si>
  <si>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</si>
  <si>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</si>
  <si>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</si>
  <si>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</si>
  <si>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</si>
  <si>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</si>
  <si>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</si>
  <si>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</si>
  <si>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</si>
  <si>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</si>
  <si>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</si>
  <si>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</si>
  <si>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</si>
  <si>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</si>
  <si>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</si>
  <si>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</si>
  <si>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</si>
  <si>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</si>
  <si>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</si>
  <si>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</si>
  <si>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</si>
  <si>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</si>
  <si>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</si>
  <si>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</si>
  <si>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</si>
  <si>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</si>
  <si>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</si>
  <si>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</si>
  <si>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</si>
  <si>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</si>
  <si>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</si>
  <si>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</si>
  <si>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</si>
  <si>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</si>
  <si>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</si>
  <si>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</si>
  <si>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</si>
  <si>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</si>
  <si>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</si>
  <si>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</si>
  <si>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</si>
  <si>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</si>
  <si>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</si>
  <si>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</si>
  <si>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</si>
  <si>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</si>
  <si>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</si>
  <si>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</si>
  <si>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</si>
  <si>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</si>
  <si>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</si>
  <si>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</si>
  <si>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</si>
  <si>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</si>
  <si>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</si>
  <si>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</si>
  <si>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</si>
  <si>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</si>
  <si>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</si>
  <si>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</si>
  <si>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</si>
  <si>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</si>
  <si>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</si>
  <si>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</si>
  <si>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</si>
  <si>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</si>
  <si>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</si>
  <si>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</si>
  <si>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</si>
  <si>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</si>
  <si>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</si>
  <si>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</si>
  <si>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</si>
  <si>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</si>
  <si>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</si>
  <si>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</si>
  <si>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</si>
  <si>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</si>
  <si>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</si>
  <si>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</si>
  <si>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</si>
  <si>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</si>
  <si>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</si>
  <si>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</si>
  <si>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</si>
  <si>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</si>
  <si>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</si>
  <si>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</si>
  <si>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</si>
  <si>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</si>
  <si>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</si>
  <si>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</si>
  <si>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</si>
  <si>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</si>
  <si>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</si>
  <si>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</si>
  <si>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</si>
  <si>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</si>
  <si>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</si>
  <si>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</si>
  <si>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</si>
  <si>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</si>
  <si>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</si>
  <si>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</si>
  <si>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</si>
  <si>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</si>
  <si>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</si>
  <si>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</si>
  <si>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</si>
  <si>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</si>
  <si>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</si>
  <si>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</si>
  <si>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</si>
  <si>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</si>
  <si>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</si>
  <si>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</si>
  <si>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</si>
  <si>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</si>
  <si>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</si>
  <si>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</si>
  <si>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</si>
  <si>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</si>
  <si>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</si>
  <si>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</si>
  <si>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</si>
  <si>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</si>
  <si>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</si>
  <si>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</si>
  <si>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</si>
  <si>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</si>
  <si>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</si>
  <si>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</si>
  <si>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</si>
  <si>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</si>
  <si>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</si>
  <si>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</si>
  <si>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</si>
  <si>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</si>
  <si>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</si>
  <si>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</si>
  <si>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</si>
  <si>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</si>
  <si>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</si>
  <si>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</si>
  <si>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</si>
  <si>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</si>
  <si>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</si>
  <si>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</si>
  <si>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</si>
  <si>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</si>
  <si>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</si>
  <si>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</si>
  <si>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</si>
  <si>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</si>
  <si>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</si>
  <si>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</si>
  <si>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</si>
  <si>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</si>
  <si>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</si>
  <si>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</si>
  <si>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</si>
  <si>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</si>
  <si>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</si>
  <si>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</si>
  <si>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</si>
  <si>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</si>
  <si>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</si>
  <si>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</si>
  <si>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</si>
  <si>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</si>
  <si>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</si>
  <si>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</si>
  <si>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</si>
  <si>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</si>
  <si>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</si>
  <si>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</si>
  <si>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</si>
  <si>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</si>
  <si>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</si>
  <si>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</si>
  <si>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</si>
  <si>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</si>
  <si>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</si>
  <si>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</si>
  <si>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</si>
  <si>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</si>
  <si>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</si>
  <si>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</si>
  <si>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</si>
  <si>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</si>
  <si>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</si>
  <si>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</si>
  <si>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</si>
  <si>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</si>
  <si>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</si>
  <si>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</si>
  <si>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</si>
  <si>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</si>
  <si>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</si>
  <si>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</si>
  <si>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</si>
  <si>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</si>
  <si>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</si>
  <si>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</si>
  <si>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</si>
  <si>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</si>
  <si>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</si>
  <si>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</si>
  <si>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</si>
  <si>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</si>
  <si>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</si>
  <si>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</si>
  <si>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</si>
  <si>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</si>
  <si>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</si>
  <si>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</si>
  <si>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</si>
  <si>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</si>
  <si>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</si>
  <si>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</si>
  <si>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</si>
  <si>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</si>
  <si>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</si>
  <si>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</si>
  <si>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</si>
  <si>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</si>
  <si>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</si>
  <si>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</si>
  <si>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</si>
  <si>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</si>
  <si>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</si>
  <si>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</si>
  <si>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</si>
  <si>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</si>
  <si>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</si>
  <si>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</si>
  <si>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</si>
  <si>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</si>
  <si>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</si>
  <si>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</si>
  <si>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</si>
  <si>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</si>
  <si>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</si>
  <si>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</si>
  <si>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</si>
  <si>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</si>
  <si>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</si>
  <si>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</si>
  <si>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</si>
  <si>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</si>
  <si>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</si>
  <si>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</si>
  <si>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</si>
  <si>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</si>
  <si>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</si>
  <si>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</si>
  <si>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</si>
  <si>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</si>
  <si>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</si>
  <si>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</si>
  <si>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</si>
  <si>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</si>
  <si>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</si>
  <si>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</si>
  <si>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</si>
  <si>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</si>
  <si>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</si>
  <si>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</si>
  <si>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</si>
  <si>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</si>
  <si>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</si>
  <si>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</si>
  <si>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</si>
  <si>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</si>
  <si>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</si>
  <si>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</si>
  <si>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</si>
  <si>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</si>
  <si>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</si>
  <si>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</si>
  <si>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</si>
  <si>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</si>
  <si>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</si>
  <si>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</si>
  <si>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</si>
  <si>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</si>
  <si>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</si>
  <si>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</si>
  <si>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</si>
  <si>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</si>
  <si>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</si>
  <si>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</si>
  <si>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</si>
  <si>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</si>
  <si>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</si>
  <si>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</si>
  <si>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</si>
  <si>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</si>
  <si>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</si>
  <si>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</si>
  <si>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</si>
  <si>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</si>
  <si>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</si>
  <si>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</si>
  <si>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</si>
  <si>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</si>
  <si>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</si>
  <si>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</si>
  <si>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</si>
  <si>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</si>
  <si>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</si>
  <si>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</si>
  <si>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</si>
  <si>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</si>
  <si>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</si>
  <si>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</si>
  <si>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</si>
  <si>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</si>
  <si>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</si>
  <si>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</si>
  <si>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</si>
  <si>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</si>
  <si>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</si>
  <si>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</si>
  <si>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</si>
  <si>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</si>
  <si>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</si>
  <si>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</si>
  <si>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</si>
  <si>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</si>
  <si>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</si>
  <si>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</si>
  <si>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</si>
  <si>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</si>
  <si>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</si>
  <si>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</si>
  <si>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</si>
  <si>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</si>
  <si>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</si>
  <si>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</si>
  <si>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</si>
  <si>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</si>
  <si>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</si>
  <si>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</si>
  <si>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</si>
  <si>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</si>
  <si>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</si>
  <si>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</si>
  <si>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</si>
  <si>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</si>
  <si>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</si>
  <si>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</si>
  <si>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</si>
  <si>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</si>
  <si>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</si>
  <si>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</si>
  <si>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</si>
  <si>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</si>
  <si>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</si>
  <si>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</si>
  <si>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</si>
  <si>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</si>
  <si>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</si>
  <si>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</si>
  <si>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</si>
  <si>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</si>
  <si>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</si>
  <si>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</si>
  <si>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</si>
  <si>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</si>
  <si>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</si>
  <si>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</si>
  <si>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</si>
  <si>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</si>
  <si>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</si>
  <si>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</si>
  <si>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</si>
  <si>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</si>
  <si>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</si>
  <si>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</si>
  <si>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</si>
  <si>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</si>
  <si>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</si>
  <si>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</si>
  <si>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</si>
  <si>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</si>
  <si>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</si>
  <si>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</si>
  <si>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</si>
  <si>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</si>
  <si>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</si>
  <si>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</si>
  <si>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</si>
  <si>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</si>
  <si>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</si>
  <si>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</si>
  <si>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</si>
  <si>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</si>
  <si>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</si>
  <si>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</si>
  <si>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</si>
  <si>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</si>
  <si>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</si>
  <si>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</si>
  <si>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</si>
  <si>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</si>
  <si>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</si>
  <si>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</si>
  <si>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</si>
  <si>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</si>
  <si>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</si>
  <si>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</si>
  <si>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</si>
  <si>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</si>
  <si>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</si>
  <si>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</si>
  <si>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</si>
  <si>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</si>
  <si>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</si>
  <si>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</si>
  <si>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</si>
  <si>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</si>
  <si>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</si>
  <si>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</si>
  <si>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</si>
  <si>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</si>
  <si>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</si>
  <si>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</si>
  <si>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</si>
  <si>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</si>
  <si>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</si>
  <si>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</si>
  <si>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</si>
  <si>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</si>
  <si>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</si>
  <si>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</si>
  <si>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</si>
  <si>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</si>
  <si>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</si>
  <si>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</si>
  <si>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</si>
  <si>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</si>
  <si>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</si>
  <si>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</si>
  <si>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</si>
  <si>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</si>
  <si>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</si>
  <si>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</si>
  <si>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</si>
  <si>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</si>
  <si>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</si>
  <si>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</si>
  <si>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</si>
  <si>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</si>
  <si>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</si>
  <si>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</si>
  <si>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</si>
  <si>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</si>
  <si>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</si>
  <si>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</si>
  <si>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</si>
  <si>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</si>
  <si>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</si>
  <si>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</si>
  <si>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</si>
  <si>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</si>
  <si>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</si>
  <si>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</si>
  <si>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</si>
  <si>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</si>
  <si>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</si>
  <si>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</si>
  <si>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</si>
  <si>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</si>
  <si>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</si>
  <si>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</si>
  <si>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</si>
  <si>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</si>
  <si>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</si>
  <si>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</si>
  <si>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</si>
  <si>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</si>
  <si>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</si>
  <si>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</si>
  <si>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</si>
  <si>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</si>
  <si>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</si>
  <si>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</si>
  <si>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</si>
  <si>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</si>
  <si>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</si>
  <si>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</si>
  <si>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</si>
  <si>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</si>
  <si>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</si>
  <si>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</si>
  <si>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</si>
  <si>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</si>
  <si>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</si>
  <si>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</si>
  <si>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</si>
  <si>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</si>
  <si>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</si>
  <si>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</si>
  <si>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</si>
  <si>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</si>
  <si>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</si>
  <si>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</si>
  <si>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</si>
  <si>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</si>
  <si>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</si>
  <si>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</si>
  <si>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</si>
  <si>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</si>
  <si>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</si>
  <si>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</si>
  <si>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</si>
  <si>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</si>
  <si>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</si>
  <si>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</si>
  <si>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</si>
  <si>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</si>
  <si>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</si>
  <si>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</si>
  <si>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</si>
  <si>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</si>
  <si>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</si>
  <si>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</si>
  <si>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</si>
  <si>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</si>
  <si>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</si>
  <si>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</si>
  <si>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</si>
  <si>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</si>
  <si>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</si>
  <si>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</si>
  <si>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</si>
  <si>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</si>
  <si>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</si>
  <si>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</si>
  <si>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</si>
  <si>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</si>
  <si>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</si>
  <si>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</si>
  <si>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</si>
  <si>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</si>
  <si>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</si>
  <si>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</si>
  <si>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</si>
  <si>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</si>
  <si>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</si>
  <si>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</si>
  <si>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</si>
  <si>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</si>
  <si>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</si>
  <si>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</si>
  <si>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</si>
  <si>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</si>
  <si>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</si>
  <si>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</si>
  <si>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</si>
  <si>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</si>
  <si>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</si>
  <si>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</si>
  <si>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</si>
  <si>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</si>
  <si>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</si>
  <si>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</si>
  <si>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</si>
  <si>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</si>
  <si>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</si>
  <si>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</si>
  <si>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</si>
  <si>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</si>
  <si>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</si>
  <si>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</si>
  <si>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</si>
  <si>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</si>
  <si>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</si>
  <si>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</si>
  <si>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</si>
  <si>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</si>
  <si>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</si>
  <si>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</si>
  <si>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</si>
  <si>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</si>
  <si>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</si>
  <si>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</si>
  <si>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</si>
  <si>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</si>
  <si>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</si>
  <si>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</si>
  <si>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</si>
  <si>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</si>
  <si>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</si>
  <si>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</si>
  <si>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</si>
  <si>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</si>
  <si>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</si>
  <si>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</si>
  <si>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</si>
  <si>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</si>
  <si>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</si>
  <si>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</si>
  <si>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</si>
  <si>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</si>
  <si>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</si>
  <si>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</si>
  <si>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</si>
  <si>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</si>
  <si>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</si>
  <si>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</si>
  <si>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</si>
  <si>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</si>
  <si>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</si>
  <si>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</si>
  <si>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</si>
  <si>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</si>
  <si>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</si>
  <si>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</si>
  <si>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</si>
  <si>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</si>
  <si>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</si>
  <si>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</si>
  <si>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</si>
  <si>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</si>
  <si>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</si>
  <si>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</si>
  <si>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</si>
  <si>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</si>
  <si>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</si>
  <si>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</si>
  <si>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</si>
  <si>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</si>
  <si>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</si>
  <si>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</si>
  <si>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</si>
  <si>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</si>
  <si>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</si>
  <si>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</si>
  <si>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</si>
  <si>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</si>
  <si>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</si>
  <si>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</si>
  <si>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</si>
  <si>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</si>
  <si>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</si>
  <si>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</si>
  <si>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</si>
  <si>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</si>
  <si>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</si>
  <si>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</si>
  <si>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</si>
  <si>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</si>
  <si>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</si>
  <si>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</si>
  <si>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</si>
  <si>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</si>
  <si>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</si>
  <si>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</si>
  <si>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</si>
  <si>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</si>
  <si>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</si>
  <si>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</si>
  <si>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</si>
  <si>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</si>
  <si>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</si>
  <si>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</si>
  <si>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</si>
  <si>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</si>
  <si>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</si>
  <si>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</si>
  <si>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</si>
  <si>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</si>
  <si>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</si>
  <si>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</si>
  <si>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</si>
  <si>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</si>
  <si>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</si>
  <si>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</si>
  <si>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</si>
  <si>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</si>
  <si>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</si>
  <si>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</si>
  <si>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</si>
  <si>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</si>
  <si>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</si>
  <si>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</si>
  <si>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</si>
  <si>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</si>
  <si>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</si>
  <si>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</si>
  <si>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</si>
  <si>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</si>
  <si>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</si>
  <si>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</si>
  <si>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</si>
  <si>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</si>
  <si>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</si>
  <si>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</si>
  <si>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</si>
  <si>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</si>
  <si>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</si>
  <si>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</si>
  <si>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</si>
  <si>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</si>
  <si>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</si>
  <si>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</si>
  <si>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</si>
  <si>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</si>
  <si>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</si>
  <si>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</si>
  <si>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</si>
  <si>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</si>
  <si>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</si>
  <si>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</si>
  <si>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</si>
  <si>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</si>
  <si>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</si>
  <si>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</si>
  <si>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</si>
  <si>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</si>
  <si>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</si>
  <si>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</si>
  <si>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</si>
  <si>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</si>
  <si>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</si>
  <si>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</si>
  <si>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</si>
  <si>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</si>
  <si>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</si>
  <si>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</si>
  <si>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</si>
  <si>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</si>
  <si>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</si>
  <si>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</si>
  <si>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</si>
  <si>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</si>
  <si>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</si>
  <si>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</si>
  <si>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</si>
  <si>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</si>
  <si>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</si>
  <si>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</si>
  <si>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</si>
  <si>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</si>
  <si>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</si>
  <si>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</si>
  <si>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</si>
  <si>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</si>
  <si>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</si>
  <si>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</si>
  <si>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</si>
  <si>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</si>
  <si>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</si>
  <si>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</si>
  <si>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</si>
  <si>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</si>
  <si>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</si>
  <si>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</si>
  <si>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</si>
  <si>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</si>
  <si>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</si>
  <si>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</si>
  <si>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</si>
  <si>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</si>
  <si>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</si>
  <si>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</si>
  <si>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</si>
  <si>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</si>
  <si>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</si>
  <si>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</si>
  <si>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</si>
  <si>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</si>
  <si>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</si>
  <si>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</si>
  <si>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</si>
  <si>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</si>
  <si>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</si>
  <si>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</si>
  <si>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</si>
  <si>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</si>
  <si>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</si>
  <si>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</si>
  <si>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</si>
  <si>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</si>
  <si>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</si>
  <si>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</si>
  <si>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</si>
  <si>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</si>
  <si>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</si>
  <si>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</si>
  <si>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</si>
  <si>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</si>
  <si>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</si>
  <si>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</si>
  <si>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</si>
  <si>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</si>
  <si>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</si>
  <si>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</si>
  <si>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</si>
  <si>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</si>
  <si>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</si>
  <si>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</si>
  <si>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</si>
  <si>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</si>
  <si>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</si>
  <si>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</si>
  <si>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</si>
  <si>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</si>
  <si>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</si>
  <si>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</si>
  <si>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</si>
  <si>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</si>
  <si>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</si>
  <si>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</si>
  <si>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</si>
  <si>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</si>
  <si>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</si>
  <si>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</si>
  <si>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</si>
  <si>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</si>
  <si>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</si>
  <si>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</si>
  <si>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</si>
  <si>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</si>
  <si>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</si>
  <si>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</si>
  <si>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</si>
  <si>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</si>
  <si>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</si>
  <si>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</si>
  <si>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</si>
  <si>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</si>
  <si>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</si>
  <si>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</si>
  <si>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</si>
  <si>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</si>
  <si>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</si>
  <si>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</si>
  <si>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</si>
  <si>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</si>
  <si>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</si>
  <si>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</si>
  <si>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</si>
  <si>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</si>
  <si>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</si>
  <si>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</si>
  <si>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</si>
  <si>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</si>
  <si>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</si>
  <si>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</si>
  <si>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</si>
  <si>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</si>
  <si>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</si>
  <si>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</si>
  <si>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</si>
  <si>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</si>
  <si>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</si>
  <si>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</si>
  <si>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</si>
  <si>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</si>
  <si>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</si>
  <si>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</si>
  <si>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</si>
  <si>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</si>
  <si>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</si>
  <si>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</si>
  <si>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</si>
  <si>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</si>
  <si>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</si>
  <si>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</si>
  <si>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</si>
  <si>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</si>
  <si>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</si>
  <si>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</si>
  <si>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</si>
  <si>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</si>
  <si>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</si>
  <si>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</si>
  <si>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</si>
  <si>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</si>
  <si>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</si>
  <si>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</si>
  <si>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</si>
  <si>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</si>
  <si>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</si>
  <si>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</si>
  <si>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</si>
  <si>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</si>
  <si>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</si>
  <si>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</si>
  <si>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</si>
  <si>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</si>
  <si>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</si>
  <si>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</si>
  <si>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</si>
  <si>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</si>
  <si>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</si>
  <si>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</si>
  <si>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</si>
  <si>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</si>
  <si>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</si>
  <si>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</si>
  <si>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</si>
  <si>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</si>
  <si>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</si>
  <si>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</si>
  <si>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</si>
  <si>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</si>
  <si>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</si>
  <si>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</si>
  <si>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</si>
  <si>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</si>
  <si>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</si>
  <si>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</si>
  <si>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</si>
  <si>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</si>
  <si>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</si>
  <si>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</si>
  <si>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</si>
  <si>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</si>
  <si>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</si>
  <si>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</si>
  <si>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</si>
  <si>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</si>
  <si>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</si>
  <si>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</si>
  <si>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</si>
  <si>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</si>
  <si>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</si>
  <si>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</si>
  <si>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</si>
  <si>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</si>
  <si>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</si>
  <si>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</si>
  <si>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</si>
  <si>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</si>
  <si>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</si>
  <si>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</si>
  <si>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</si>
  <si>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</si>
  <si>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</si>
  <si>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</si>
  <si>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</si>
  <si>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</si>
  <si>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</si>
  <si>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</si>
  <si>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</si>
  <si>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</si>
  <si>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</si>
  <si>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</si>
  <si>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</si>
  <si>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</si>
  <si>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</si>
  <si>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</si>
  <si>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</si>
  <si>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</si>
  <si>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</si>
  <si>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</si>
  <si>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</si>
  <si>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</si>
  <si>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</si>
  <si>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</si>
  <si>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</si>
  <si>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</si>
  <si>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</si>
  <si>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</si>
  <si>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</si>
  <si>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</si>
  <si>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</si>
  <si>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</si>
  <si>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</si>
  <si>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</si>
  <si>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</si>
  <si>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</si>
  <si>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</si>
  <si>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</si>
  <si>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</si>
  <si>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</si>
  <si>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</si>
  <si>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</si>
  <si>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</si>
  <si>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</si>
  <si>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</si>
  <si>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</si>
  <si>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</si>
  <si>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</si>
  <si>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</si>
  <si>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</si>
  <si>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</si>
  <si>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</si>
  <si>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</si>
  <si>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</si>
  <si>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</si>
  <si>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</si>
  <si>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</si>
  <si>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</si>
  <si>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</si>
  <si>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</si>
  <si>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</si>
  <si>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</si>
  <si>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</si>
  <si>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</si>
  <si>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</si>
  <si>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</si>
  <si>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</si>
  <si>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</si>
  <si>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</si>
  <si>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</si>
  <si>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</si>
  <si>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</si>
  <si>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</si>
  <si>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</si>
  <si>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</si>
  <si>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</si>
  <si>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</si>
  <si>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</si>
  <si>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</si>
  <si>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</si>
  <si>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</si>
  <si>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</si>
  <si>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</si>
  <si>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</si>
  <si>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</si>
  <si>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</si>
  <si>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</si>
  <si>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</si>
  <si>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</si>
  <si>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</si>
  <si>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</si>
  <si>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</si>
  <si>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</si>
  <si>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</si>
  <si>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</si>
  <si>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</si>
  <si>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</si>
  <si>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</si>
  <si>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</si>
  <si>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</si>
  <si>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</si>
  <si>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</si>
  <si>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</si>
  <si>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</si>
  <si>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</si>
  <si>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</si>
  <si>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</si>
  <si>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</si>
  <si>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</si>
  <si>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</si>
  <si>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</si>
  <si>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</si>
  <si>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</si>
  <si>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</si>
  <si>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</si>
  <si>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</si>
  <si>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</si>
  <si>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</si>
  <si>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</si>
  <si>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</si>
  <si>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</si>
  <si>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</si>
  <si>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</si>
  <si>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</si>
  <si>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</si>
  <si>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</si>
  <si>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</si>
  <si>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</si>
  <si>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</si>
  <si>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</si>
  <si>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</si>
  <si>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</si>
  <si>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</si>
  <si>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</si>
  <si>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</si>
  <si>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</si>
  <si>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</si>
  <si>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</si>
  <si>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</si>
  <si>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</si>
  <si>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</si>
  <si>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</si>
  <si>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</si>
  <si>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</si>
  <si>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</si>
  <si>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</si>
  <si>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</si>
  <si>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</si>
  <si>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</si>
  <si>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</si>
  <si>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</si>
  <si>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</si>
  <si>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</si>
  <si>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</si>
  <si>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</si>
  <si>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</si>
  <si>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</si>
  <si>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</si>
  <si>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</si>
  <si>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</si>
  <si>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</si>
  <si>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</si>
  <si>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</si>
  <si>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</si>
  <si>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</si>
  <si>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</si>
  <si>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</si>
  <si>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</si>
  <si>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</si>
  <si>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</si>
  <si>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</si>
  <si>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</si>
  <si>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</si>
  <si>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</si>
  <si>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</si>
  <si>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</si>
  <si>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</si>
  <si>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</si>
  <si>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</si>
  <si>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</si>
  <si>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</si>
  <si>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</si>
  <si>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</si>
  <si>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</si>
  <si>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</si>
  <si>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</si>
  <si>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</si>
  <si>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</si>
  <si>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</si>
  <si>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</si>
  <si>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</si>
  <si>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</si>
  <si>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</si>
  <si>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</si>
  <si>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</si>
  <si>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</si>
  <si>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</si>
  <si>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</si>
  <si>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</si>
  <si>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</si>
  <si>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</si>
  <si>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</si>
  <si>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</si>
  <si>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</si>
  <si>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</si>
  <si>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</si>
  <si>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</si>
  <si>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</si>
  <si>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</si>
  <si>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</si>
  <si>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</si>
  <si>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</si>
  <si>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</si>
  <si>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</si>
  <si>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</si>
  <si>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</si>
  <si>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</si>
  <si>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</si>
  <si>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</si>
  <si>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</si>
  <si>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</si>
  <si>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</si>
  <si>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</si>
  <si>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</si>
  <si>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</si>
  <si>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</si>
  <si>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</si>
  <si>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</si>
  <si>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</si>
  <si>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</si>
  <si>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</si>
  <si>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</si>
  <si>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</si>
  <si>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</si>
  <si>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</si>
  <si>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</si>
  <si>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</si>
  <si>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</si>
  <si>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</si>
  <si>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</si>
  <si>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</si>
  <si>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</si>
  <si>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</si>
  <si>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</si>
  <si>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</si>
  <si>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</si>
  <si>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</si>
  <si>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</si>
  <si>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</si>
  <si>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</si>
  <si>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</si>
  <si>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</si>
  <si>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</si>
  <si>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</si>
  <si>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</si>
  <si>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</si>
  <si>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</si>
  <si>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</si>
  <si>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</si>
  <si>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</si>
  <si>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</si>
  <si>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</si>
  <si>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</si>
  <si>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</si>
  <si>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</si>
  <si>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</si>
  <si>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</si>
  <si>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</si>
  <si>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</si>
  <si>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</si>
  <si>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</si>
  <si>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</si>
  <si>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</si>
  <si>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</si>
  <si>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</si>
  <si>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</si>
  <si>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</si>
  <si>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</si>
  <si>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</si>
  <si>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</si>
  <si>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</si>
  <si>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</si>
  <si>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</si>
  <si>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</si>
  <si>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</si>
  <si>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</si>
  <si>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</si>
  <si>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</si>
  <si>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</si>
  <si>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</si>
  <si>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</si>
  <si>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</si>
  <si>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</si>
  <si>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</si>
  <si>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</si>
  <si>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</si>
  <si>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</si>
  <si>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</si>
  <si>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</si>
  <si>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</si>
  <si>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</si>
  <si>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</si>
  <si>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</si>
  <si>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</si>
  <si>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</si>
  <si>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</si>
  <si>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</si>
  <si>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</si>
  <si>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</si>
  <si>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</si>
  <si>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</si>
  <si>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</si>
  <si>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</si>
  <si>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</si>
  <si>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</si>
  <si>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</si>
  <si>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</si>
  <si>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</si>
  <si>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</si>
  <si>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</si>
  <si>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</si>
  <si>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</si>
  <si>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</si>
  <si>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</si>
  <si>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</si>
  <si>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</si>
  <si>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</si>
  <si>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</si>
  <si>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</si>
  <si>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</si>
  <si>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</si>
  <si>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</si>
  <si>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</si>
  <si>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</si>
  <si>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</si>
  <si>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</si>
  <si>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</si>
  <si>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</si>
  <si>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</si>
  <si>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</si>
  <si>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</si>
  <si>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</si>
  <si>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</si>
  <si>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</si>
  <si>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</si>
  <si>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</si>
  <si>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</si>
  <si>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</si>
  <si>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</si>
  <si>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</si>
  <si>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</si>
  <si>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</si>
  <si>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</si>
  <si>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</si>
  <si>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</si>
  <si>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</si>
  <si>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</si>
  <si>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</si>
  <si>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</si>
  <si>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</si>
  <si>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</si>
  <si>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</si>
  <si>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</si>
  <si>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</si>
  <si>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</si>
  <si>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</si>
  <si>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</si>
  <si>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</si>
  <si>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</si>
  <si>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</si>
  <si>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</si>
  <si>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</si>
  <si>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</si>
  <si>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</si>
  <si>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</si>
  <si>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</si>
  <si>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</si>
  <si>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</si>
  <si>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</si>
  <si>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</si>
  <si>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</si>
  <si>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</si>
  <si>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</si>
  <si>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</si>
  <si>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</si>
  <si>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</si>
  <si>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</si>
  <si>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</si>
  <si>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</si>
  <si>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</si>
  <si>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</si>
  <si>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</si>
  <si>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</si>
  <si>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</si>
  <si>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</si>
  <si>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</si>
  <si>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</si>
  <si>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</si>
  <si>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</si>
  <si>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</si>
  <si>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</si>
  <si>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</si>
  <si>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</si>
  <si>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</si>
  <si>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</si>
  <si>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</si>
  <si>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</si>
  <si>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</si>
  <si>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</si>
  <si>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</si>
  <si>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</si>
  <si>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</si>
  <si>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</si>
  <si>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</si>
  <si>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</si>
  <si>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</si>
  <si>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</si>
  <si>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</si>
  <si>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</si>
  <si>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</si>
  <si>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</si>
  <si>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</si>
  <si>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</si>
  <si>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</si>
  <si>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</si>
  <si>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</si>
  <si>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</si>
  <si>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</si>
  <si>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</si>
  <si>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</si>
  <si>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</si>
  <si>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</si>
  <si>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</si>
  <si>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</si>
  <si>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</si>
  <si>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</si>
  <si>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</si>
  <si>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</si>
  <si>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</si>
  <si>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</si>
  <si>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</si>
  <si>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</si>
  <si>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</si>
  <si>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</si>
  <si>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</si>
  <si>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</si>
  <si>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</si>
  <si>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</si>
  <si>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</si>
  <si>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</si>
  <si>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</si>
  <si>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</si>
  <si>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</si>
  <si>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</si>
  <si>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</si>
  <si>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</si>
  <si>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</si>
  <si>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</si>
  <si>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</si>
  <si>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</si>
  <si>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</si>
  <si>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</si>
  <si>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</si>
  <si>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</si>
  <si>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</si>
  <si>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</si>
  <si>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</si>
  <si>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</si>
  <si>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</si>
  <si>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</si>
  <si>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</si>
  <si>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</si>
  <si>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</si>
  <si>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</si>
  <si>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</si>
  <si>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</si>
  <si>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</si>
  <si>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</si>
  <si>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</si>
  <si>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</si>
  <si>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</si>
  <si>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</si>
  <si>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</si>
  <si>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</si>
  <si>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</si>
  <si>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</si>
  <si>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</si>
  <si>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</si>
  <si>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</si>
  <si>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</si>
  <si>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</si>
  <si>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</si>
  <si>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</si>
  <si>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</si>
  <si>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</si>
  <si>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</si>
  <si>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</si>
  <si>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</si>
  <si>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</si>
  <si>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</si>
  <si>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</si>
  <si>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</si>
  <si>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</si>
  <si>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</si>
  <si>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</si>
  <si>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</si>
  <si>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</si>
  <si>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</si>
  <si>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</si>
  <si>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</si>
  <si>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</si>
  <si>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</si>
  <si>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</si>
  <si>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</si>
  <si>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</si>
  <si>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</si>
  <si>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</si>
  <si>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</si>
  <si>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</si>
  <si>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</si>
  <si>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</si>
  <si>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</si>
  <si>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</si>
  <si>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</si>
  <si>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</si>
  <si>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</si>
  <si>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</si>
  <si>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</si>
  <si>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</si>
  <si>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</si>
  <si>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</si>
  <si>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</si>
  <si>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</si>
  <si>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</si>
  <si>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</si>
  <si>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</si>
  <si>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</si>
  <si>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</si>
  <si>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</si>
  <si>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</si>
  <si>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</si>
  <si>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</si>
  <si>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</si>
  <si>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</si>
  <si>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</si>
  <si>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</si>
  <si>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</si>
  <si>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</si>
  <si>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</si>
  <si>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</si>
  <si>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</si>
  <si>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</si>
  <si>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</si>
  <si>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</si>
  <si>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</si>
  <si>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</si>
  <si>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</si>
  <si>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</si>
  <si>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</si>
  <si>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</si>
  <si>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</si>
  <si>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</si>
  <si>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</si>
  <si>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</si>
  <si>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</si>
  <si>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</si>
  <si>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</si>
  <si>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</si>
  <si>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</si>
  <si>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</si>
  <si>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</si>
  <si>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</si>
  <si>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</si>
  <si>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</si>
  <si>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</si>
  <si>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</si>
  <si>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</si>
  <si>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</si>
  <si>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</si>
  <si>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</si>
  <si>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</si>
  <si>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</si>
  <si>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</si>
  <si>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</si>
  <si>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</si>
  <si>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</si>
  <si>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</si>
  <si>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</si>
  <si>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</si>
  <si>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</si>
  <si>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</si>
  <si>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</si>
  <si>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</si>
  <si>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</si>
  <si>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</si>
  <si>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</si>
  <si>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</si>
  <si>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</si>
  <si>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</si>
  <si>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</si>
  <si>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</si>
  <si>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</si>
  <si>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</si>
  <si>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</si>
  <si>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</si>
  <si>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</si>
  <si>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</si>
  <si>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</si>
  <si>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</si>
  <si>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</si>
  <si>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</si>
  <si>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</si>
  <si>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</si>
  <si>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</si>
  <si>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</si>
  <si>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</si>
  <si>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</si>
  <si>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</si>
  <si>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</si>
  <si>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</si>
  <si>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</si>
  <si>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</si>
  <si>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</si>
  <si>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</si>
  <si>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</si>
  <si>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</si>
  <si>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</si>
  <si>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</si>
  <si>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</si>
  <si>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</si>
  <si>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</si>
  <si>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</si>
  <si>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</si>
  <si>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</si>
  <si>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</si>
  <si>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</si>
  <si>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</si>
  <si>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</si>
  <si>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</si>
  <si>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</si>
  <si>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</si>
  <si>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</si>
  <si>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</si>
  <si>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</si>
  <si>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</si>
  <si>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</si>
  <si>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</si>
  <si>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</si>
  <si>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</si>
  <si>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</si>
  <si>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</si>
  <si>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</si>
  <si>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</si>
  <si>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</si>
  <si>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</si>
  <si>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</si>
  <si>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</si>
  <si>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</si>
  <si>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</si>
  <si>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</si>
  <si>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</si>
  <si>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</si>
  <si>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</si>
  <si>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</si>
  <si>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</si>
  <si>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</si>
  <si>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</si>
  <si>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</si>
  <si>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</si>
  <si>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</si>
  <si>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</si>
  <si>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</si>
  <si>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</si>
  <si>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</si>
  <si>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</si>
  <si>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</si>
  <si>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</si>
  <si>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</si>
  <si>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</si>
  <si>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</si>
  <si>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</si>
  <si>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</si>
  <si>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</si>
  <si>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</si>
  <si>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</si>
  <si>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</si>
  <si>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</si>
  <si>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</si>
  <si>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</si>
  <si>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</si>
  <si>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</si>
  <si>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</si>
  <si>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</si>
  <si>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</si>
  <si>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</si>
  <si>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</si>
  <si>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</si>
  <si>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</si>
  <si>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</si>
  <si>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</si>
  <si>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</si>
  <si>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</si>
  <si>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</si>
  <si>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</si>
  <si>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</si>
  <si>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</si>
  <si>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</si>
  <si>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</si>
  <si>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</si>
  <si>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</si>
  <si>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</si>
  <si>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</si>
  <si>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</si>
  <si>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</si>
  <si>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</si>
  <si>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</si>
  <si>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</si>
  <si>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</si>
  <si>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</si>
  <si>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</si>
  <si>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</si>
  <si>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</si>
  <si>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</si>
  <si>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</si>
  <si>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</si>
  <si>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</si>
  <si>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</si>
  <si>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</si>
  <si>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</si>
  <si>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</si>
  <si>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</si>
  <si>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</si>
  <si>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</si>
  <si>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</si>
  <si>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</si>
  <si>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</si>
  <si>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</si>
  <si>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</si>
  <si>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</si>
  <si>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</si>
  <si>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</si>
  <si>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</si>
  <si>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</si>
  <si>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</si>
  <si>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</si>
  <si>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</si>
  <si>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</si>
  <si>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</si>
  <si>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</si>
  <si>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</si>
  <si>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</si>
  <si>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</si>
  <si>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</si>
  <si>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</si>
  <si>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</si>
  <si>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</si>
  <si>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</si>
  <si>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</si>
  <si>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</si>
  <si>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</si>
  <si>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</si>
  <si>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</si>
  <si>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</si>
  <si>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</si>
  <si>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</si>
  <si>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</si>
  <si>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</si>
  <si>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</si>
  <si>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</si>
  <si>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</si>
  <si>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</si>
  <si>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</si>
  <si>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</si>
  <si>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</si>
  <si>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</si>
  <si>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</si>
  <si>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</si>
  <si>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</si>
  <si>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</si>
  <si>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</si>
  <si>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</si>
  <si>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</si>
  <si>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</si>
  <si>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</si>
  <si>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</si>
  <si>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</si>
  <si>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</si>
  <si>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</si>
  <si>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</si>
  <si>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</si>
  <si>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</si>
  <si>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</si>
  <si>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</si>
  <si>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</si>
  <si>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</si>
  <si>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</si>
  <si>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</si>
  <si>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</si>
  <si>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</si>
  <si>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</si>
  <si>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</si>
  <si>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</si>
  <si>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</si>
  <si>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</si>
  <si>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</si>
  <si>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</si>
  <si>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</si>
  <si>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</si>
  <si>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</si>
  <si>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</si>
  <si>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</si>
  <si>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</si>
  <si>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</si>
  <si>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</si>
  <si>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</si>
  <si>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</si>
  <si>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</si>
  <si>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</si>
  <si>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</si>
  <si>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</si>
  <si>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</si>
  <si>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</si>
  <si>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</si>
  <si>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</si>
  <si>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</si>
  <si>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</si>
  <si>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</si>
  <si>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</si>
  <si>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</si>
  <si>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</si>
  <si>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</si>
  <si>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</si>
  <si>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</si>
  <si>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</si>
  <si>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</si>
  <si>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</si>
  <si>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</si>
  <si>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</si>
  <si>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</si>
  <si>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</si>
  <si>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</si>
  <si>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</si>
  <si>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</si>
  <si>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</si>
  <si>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</si>
  <si>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</si>
  <si>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</si>
  <si>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</si>
  <si>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</si>
  <si>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</si>
  <si>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</si>
  <si>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</si>
  <si>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</si>
  <si>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</si>
  <si>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</si>
  <si>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</si>
  <si>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</si>
  <si>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</si>
  <si>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</si>
  <si>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</si>
  <si>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</si>
  <si>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</si>
  <si>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</si>
  <si>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</si>
  <si>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</si>
  <si>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</si>
  <si>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</si>
  <si>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</si>
  <si>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</si>
  <si>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</si>
  <si>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</si>
  <si>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</si>
  <si>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</si>
  <si>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</si>
  <si>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</si>
  <si>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</si>
  <si>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</si>
  <si>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</si>
  <si>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</si>
  <si>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</si>
  <si>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</si>
  <si>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</si>
  <si>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</si>
  <si>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</si>
  <si>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</si>
  <si>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</si>
  <si>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</si>
  <si>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</si>
  <si>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</si>
  <si>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</si>
  <si>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</si>
  <si>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</si>
  <si>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</si>
  <si>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</si>
  <si>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</si>
  <si>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</si>
  <si>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</si>
  <si>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</si>
  <si>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</si>
  <si>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</si>
  <si>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</si>
  <si>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</si>
  <si>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</si>
  <si>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</si>
  <si>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</si>
  <si>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</si>
  <si>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</si>
  <si>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</si>
  <si>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</si>
  <si>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</si>
  <si>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</si>
  <si>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</si>
  <si>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</si>
  <si>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</si>
  <si>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</si>
  <si>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</si>
  <si>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</si>
  <si>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</si>
  <si>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</si>
  <si>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</si>
  <si>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</si>
  <si>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</si>
  <si>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</si>
  <si>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</si>
  <si>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</si>
  <si>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</si>
  <si>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</si>
  <si>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</si>
  <si>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</si>
  <si>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</si>
  <si>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</si>
  <si>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</si>
  <si>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</si>
  <si>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</si>
  <si>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</si>
  <si>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</si>
  <si>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</si>
  <si>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</si>
  <si>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</si>
  <si>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</si>
  <si>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</si>
  <si>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</si>
  <si>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</si>
  <si>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</si>
  <si>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</si>
  <si>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</si>
  <si>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</si>
  <si>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</si>
  <si>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</si>
  <si>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</si>
  <si>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</si>
  <si>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</si>
  <si>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</si>
  <si>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</si>
  <si>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</si>
  <si>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</si>
  <si>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</si>
  <si>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</si>
  <si>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</si>
  <si>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</si>
  <si>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</si>
  <si>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</si>
  <si>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</si>
  <si>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</si>
  <si>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</si>
  <si>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</si>
  <si>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</si>
  <si>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</si>
  <si>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</si>
  <si>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</si>
  <si>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</si>
  <si>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</si>
  <si>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</si>
  <si>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</si>
  <si>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</si>
  <si>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</si>
  <si>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</si>
  <si>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</si>
  <si>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</si>
  <si>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</si>
  <si>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</si>
  <si>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</si>
  <si>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</si>
  <si>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</si>
  <si>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</si>
  <si>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</si>
  <si>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</si>
  <si>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</si>
  <si>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</si>
  <si>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</si>
  <si>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</si>
  <si>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</si>
  <si>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</si>
  <si>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</si>
  <si>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</si>
  <si>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</si>
  <si>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</si>
  <si>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</si>
  <si>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</si>
  <si>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</si>
  <si>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</si>
  <si>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</si>
  <si>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</si>
  <si>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</si>
  <si>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</si>
  <si>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</si>
  <si>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</si>
  <si>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</si>
  <si>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</si>
  <si>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</si>
  <si>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</si>
  <si>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</si>
  <si>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</si>
  <si>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</si>
  <si>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</si>
  <si>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</si>
  <si>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</si>
  <si>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</si>
  <si>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</si>
  <si>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</si>
  <si>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</si>
  <si>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</si>
  <si>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</si>
  <si>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</si>
  <si>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</si>
  <si>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</si>
  <si>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</si>
  <si>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</si>
  <si>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</si>
  <si>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</si>
  <si>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</si>
  <si>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</si>
  <si>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</si>
  <si>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</si>
  <si>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</si>
  <si>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</si>
  <si>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</si>
  <si>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</si>
  <si>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</si>
  <si>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</si>
  <si>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</si>
  <si>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</si>
  <si>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</si>
  <si>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</si>
  <si>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</si>
  <si>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</si>
  <si>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</si>
  <si>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</si>
  <si>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</si>
  <si>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</si>
  <si>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</si>
  <si>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</si>
  <si>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</si>
  <si>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</si>
  <si>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</si>
  <si>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</si>
  <si>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</si>
  <si>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</si>
  <si>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</si>
  <si>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</si>
  <si>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</si>
  <si>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</si>
  <si>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</si>
  <si>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</si>
  <si>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</si>
  <si>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</si>
  <si>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</si>
  <si>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</si>
  <si>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</si>
  <si>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</si>
  <si>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</si>
  <si>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</si>
  <si>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</si>
  <si>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</si>
  <si>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</si>
  <si>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</si>
  <si>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</si>
  <si>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</si>
  <si>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</si>
  <si>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</si>
  <si>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</si>
  <si>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</si>
  <si>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</si>
  <si>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</si>
  <si>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</si>
  <si>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</si>
  <si>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</si>
  <si>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</si>
  <si>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</si>
  <si>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</si>
  <si>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</si>
  <si>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</si>
  <si>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</si>
  <si>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</si>
  <si>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</si>
  <si>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</si>
  <si>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</si>
  <si>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</si>
  <si>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</si>
  <si>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</si>
  <si>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</si>
  <si>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</si>
  <si>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</si>
  <si>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</si>
  <si>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</si>
  <si>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</si>
  <si>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</si>
  <si>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</si>
  <si>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</si>
  <si>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</si>
  <si>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</si>
  <si>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</si>
  <si>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</si>
  <si>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</si>
  <si>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</si>
  <si>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</si>
  <si>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</si>
  <si>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</si>
  <si>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</si>
  <si>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</si>
  <si>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</si>
  <si>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</si>
  <si>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</si>
  <si>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</si>
  <si>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</si>
  <si>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</si>
  <si>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</si>
  <si>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</si>
  <si>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</si>
  <si>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</si>
  <si>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</si>
  <si>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</si>
  <si>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</si>
  <si>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</si>
  <si>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</si>
  <si>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</si>
  <si>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</si>
  <si>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</si>
  <si>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</si>
  <si>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</si>
  <si>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</si>
  <si>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</si>
  <si>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</si>
  <si>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</si>
  <si>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</si>
  <si>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</si>
  <si>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</si>
  <si>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</si>
  <si>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</si>
  <si>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</si>
  <si>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</si>
  <si>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</si>
  <si>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</si>
  <si>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</si>
  <si>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</si>
  <si>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</si>
  <si>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</si>
  <si>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</si>
  <si>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</si>
  <si>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</si>
  <si>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</si>
  <si>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</si>
  <si>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</si>
  <si>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</si>
  <si>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</si>
  <si>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</si>
  <si>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</si>
  <si>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</si>
  <si>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</si>
  <si>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</si>
  <si>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</si>
  <si>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</si>
  <si>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</si>
  <si>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</si>
  <si>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</si>
  <si>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</si>
  <si>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</si>
  <si>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</si>
  <si>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</si>
  <si>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</si>
  <si>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</si>
  <si>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</si>
  <si>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</si>
  <si>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</si>
  <si>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</si>
  <si>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</si>
  <si>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</si>
  <si>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</si>
  <si>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</si>
  <si>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</si>
  <si>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</si>
  <si>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</si>
  <si>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</si>
  <si>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</si>
  <si>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</si>
  <si>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</si>
  <si>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</si>
  <si>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</si>
  <si>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</si>
  <si>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</si>
  <si>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</si>
  <si>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</si>
  <si>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</si>
  <si>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</si>
  <si>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</si>
  <si>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</si>
  <si>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</si>
  <si>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</si>
  <si>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</si>
  <si>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</si>
  <si>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</si>
  <si>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</si>
  <si>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</si>
  <si>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</si>
  <si>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</si>
  <si>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</si>
  <si>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</si>
  <si>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</si>
  <si>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</si>
  <si>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</si>
  <si>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</si>
  <si>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</si>
  <si>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</si>
  <si>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</si>
  <si>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</si>
  <si>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</si>
  <si>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</si>
  <si>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</si>
  <si>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</si>
  <si>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</si>
  <si>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</si>
  <si>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</si>
  <si>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</si>
  <si>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</si>
  <si>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</si>
  <si>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</si>
  <si>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</si>
  <si>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</si>
  <si>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</si>
  <si>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</si>
  <si>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</si>
  <si>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</si>
  <si>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</si>
  <si>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</si>
  <si>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</si>
  <si>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</si>
  <si>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</si>
  <si>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</si>
  <si>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</si>
  <si>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</si>
  <si>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</si>
  <si>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</si>
  <si>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</si>
  <si>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</si>
  <si>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</si>
  <si>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</si>
  <si>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</si>
  <si>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</si>
  <si>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</si>
  <si>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</si>
  <si>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</si>
  <si>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</si>
  <si>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</si>
  <si>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</si>
  <si>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</si>
  <si>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</si>
  <si>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</si>
  <si>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</si>
  <si>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</si>
  <si>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</si>
  <si>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</si>
  <si>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</si>
  <si>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</si>
  <si>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</si>
  <si>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</si>
  <si>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</si>
  <si>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</si>
  <si>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</si>
  <si>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</si>
  <si>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</si>
  <si>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</si>
  <si>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</si>
  <si>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</si>
  <si>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</si>
  <si>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</si>
  <si>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</si>
  <si>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</si>
  <si>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</si>
  <si>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</si>
  <si>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</si>
  <si>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</si>
  <si>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</si>
  <si>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</si>
  <si>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</si>
  <si>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</si>
  <si>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</si>
  <si>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</si>
  <si>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</si>
  <si>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</si>
  <si>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</si>
  <si>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</si>
  <si>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</si>
  <si>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</si>
  <si>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</si>
  <si>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</si>
  <si>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</si>
  <si>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</si>
  <si>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</si>
  <si>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</si>
  <si>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</si>
  <si>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</si>
  <si>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</si>
  <si>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</si>
  <si>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</si>
  <si>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</si>
  <si>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</si>
  <si>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</si>
  <si>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</si>
  <si>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</si>
  <si>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</si>
  <si>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</si>
  <si>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</si>
  <si>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</si>
  <si>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</si>
  <si>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</si>
  <si>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</si>
  <si>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</si>
  <si>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</si>
  <si>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</si>
  <si>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</si>
  <si>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</si>
  <si>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</si>
  <si>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</si>
  <si>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</si>
  <si>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</si>
  <si>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</si>
  <si>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</si>
  <si>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</si>
  <si>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</si>
  <si>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</si>
  <si>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</si>
  <si>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</si>
  <si>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</si>
  <si>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</si>
  <si>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</si>
  <si>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</si>
  <si>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</si>
  <si>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</si>
  <si>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</si>
  <si>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</si>
  <si>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</si>
  <si>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</si>
  <si>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</si>
  <si>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</si>
  <si>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</si>
  <si>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</si>
  <si>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</si>
  <si>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</si>
  <si>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</si>
  <si>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</si>
  <si>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</si>
  <si>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</si>
  <si>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</si>
  <si>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</si>
  <si>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</si>
  <si>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</si>
  <si>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</si>
  <si>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</si>
  <si>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</si>
  <si>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</si>
  <si>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</si>
  <si>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</si>
  <si>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</si>
  <si>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</si>
  <si>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</si>
  <si>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</si>
  <si>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</si>
  <si>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</si>
  <si>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</si>
  <si>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</si>
  <si>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</si>
  <si>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</si>
  <si>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</si>
  <si>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</si>
  <si>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</si>
  <si>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</si>
  <si>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</si>
  <si>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</si>
  <si>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</si>
  <si>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</si>
  <si>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</si>
  <si>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</si>
  <si>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</si>
  <si>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</si>
  <si>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</si>
  <si>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</si>
  <si>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</si>
  <si>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</si>
  <si>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</si>
  <si>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</si>
  <si>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</si>
  <si>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</si>
  <si>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</si>
  <si>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</si>
  <si>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</si>
  <si>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</si>
  <si>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</si>
  <si>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</si>
  <si>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</si>
  <si>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</si>
  <si>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</si>
  <si>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</si>
  <si>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</si>
  <si>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</si>
  <si>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</si>
  <si>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</si>
  <si>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</si>
  <si>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</si>
  <si>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</si>
  <si>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</si>
  <si>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</si>
  <si>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</si>
  <si>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</si>
  <si>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</si>
  <si>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</si>
  <si>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</si>
  <si>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</si>
  <si>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</si>
  <si>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</si>
  <si>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</si>
  <si>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</si>
  <si>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</si>
  <si>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</si>
  <si>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</si>
  <si>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</si>
  <si>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</si>
  <si>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</si>
  <si>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</si>
  <si>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</si>
  <si>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</si>
  <si>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</si>
  <si>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</si>
  <si>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</si>
  <si>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</si>
  <si>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</si>
  <si>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</si>
  <si>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</si>
  <si>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</si>
  <si>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</si>
  <si>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</si>
  <si>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</si>
  <si>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</si>
  <si>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</si>
  <si>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</si>
  <si>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</si>
  <si>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</si>
  <si>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</si>
  <si>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</si>
  <si>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</si>
  <si>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</si>
  <si>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</si>
  <si>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</si>
  <si>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</si>
  <si>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</si>
  <si>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</si>
  <si>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</si>
  <si>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</si>
  <si>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</si>
  <si>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</si>
  <si>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</si>
  <si>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</si>
  <si>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</si>
  <si>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</si>
  <si>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</si>
  <si>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</si>
  <si>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</si>
  <si>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</si>
  <si>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</si>
  <si>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</si>
  <si>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</si>
  <si>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</si>
  <si>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</si>
  <si>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</si>
  <si>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</si>
  <si>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</si>
  <si>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</si>
  <si>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</si>
  <si>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</si>
  <si>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</si>
  <si>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</si>
  <si>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</si>
  <si>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</si>
  <si>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</si>
  <si>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</si>
  <si>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</si>
  <si>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</si>
  <si>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</si>
  <si>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</si>
  <si>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</si>
  <si>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</si>
  <si>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</si>
  <si>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</si>
  <si>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</si>
  <si>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</si>
  <si>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</si>
  <si>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</si>
  <si>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</si>
  <si>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</si>
  <si>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</si>
  <si>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</si>
  <si>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</si>
  <si>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</si>
  <si>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</si>
  <si>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</si>
  <si>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</si>
  <si>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</si>
  <si>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</si>
  <si>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</si>
  <si>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</si>
  <si>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</si>
  <si>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</si>
  <si>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</si>
  <si>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</si>
  <si>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</si>
  <si>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</si>
  <si>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</si>
  <si>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</si>
  <si>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</si>
  <si>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</si>
  <si>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</si>
  <si>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</si>
  <si>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</si>
  <si>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</si>
  <si>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</si>
  <si>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</si>
  <si>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</si>
  <si>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</si>
  <si>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</si>
  <si>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</si>
  <si>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</si>
  <si>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</si>
  <si>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</si>
  <si>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</si>
  <si>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</si>
  <si>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</si>
  <si>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</si>
  <si>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</si>
  <si>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</si>
  <si>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</si>
  <si>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</si>
  <si>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</si>
  <si>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</si>
  <si>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</si>
  <si>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</si>
  <si>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</si>
  <si>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</si>
  <si>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</si>
  <si>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</si>
  <si>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</si>
  <si>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</si>
  <si>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</si>
  <si>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</si>
  <si>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</si>
  <si>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</si>
  <si>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</si>
  <si>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</si>
  <si>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</si>
  <si>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</si>
  <si>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</si>
  <si>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</si>
  <si>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</si>
  <si>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</si>
  <si>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</si>
  <si>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</si>
  <si>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</si>
  <si>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</si>
  <si>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</si>
  <si>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</si>
  <si>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</si>
  <si>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</si>
  <si>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</si>
  <si>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</si>
  <si>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</si>
  <si>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</si>
  <si>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</si>
  <si>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</si>
  <si>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</si>
  <si>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</si>
  <si>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</si>
  <si>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</si>
  <si>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</si>
  <si>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</si>
  <si>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</si>
  <si>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</si>
  <si>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</si>
  <si>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</si>
  <si>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</si>
  <si>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</si>
  <si>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</si>
  <si>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</si>
  <si>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</si>
  <si>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</si>
  <si>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</si>
  <si>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</si>
  <si>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</si>
  <si>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</si>
  <si>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</si>
  <si>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</si>
  <si>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</si>
  <si>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</si>
  <si>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</si>
  <si>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</si>
  <si>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</si>
  <si>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</si>
  <si>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</si>
  <si>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</si>
  <si>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</si>
  <si>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</si>
  <si>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</si>
  <si>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</si>
  <si>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</si>
  <si>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</si>
  <si>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</si>
  <si>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</si>
  <si>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</si>
  <si>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</si>
  <si>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</si>
  <si>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</si>
  <si>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</si>
  <si>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</si>
  <si>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</si>
  <si>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</si>
  <si>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</si>
  <si>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</si>
  <si>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</si>
  <si>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</si>
  <si>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</si>
  <si>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</si>
  <si>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</si>
  <si>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</si>
  <si>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</si>
  <si>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</si>
  <si>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</si>
  <si>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</si>
  <si>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</si>
  <si>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</si>
  <si>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</si>
  <si>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</si>
  <si>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</si>
  <si>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</si>
  <si>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</si>
  <si>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</si>
  <si>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</si>
  <si>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</si>
  <si>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</si>
  <si>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</si>
  <si>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</si>
  <si>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</si>
  <si>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</si>
  <si>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</si>
  <si>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</si>
  <si>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</si>
  <si>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</si>
  <si>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</si>
  <si>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</si>
  <si>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</si>
  <si>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</si>
  <si>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</si>
  <si>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</si>
  <si>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</si>
  <si>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</si>
  <si>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</si>
  <si>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</si>
  <si>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</si>
  <si>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</si>
  <si>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</si>
  <si>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</si>
  <si>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</si>
  <si>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</si>
  <si>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</si>
  <si>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</si>
  <si>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</si>
  <si>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</si>
  <si>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</si>
  <si>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</si>
  <si>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</si>
  <si>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</si>
  <si>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</si>
  <si>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</si>
  <si>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</si>
  <si>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</si>
  <si>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</si>
  <si>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</si>
  <si>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</si>
  <si>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</si>
  <si>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</si>
  <si>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</si>
  <si>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</si>
  <si>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</si>
  <si>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</si>
  <si>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</si>
  <si>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</si>
  <si>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</si>
  <si>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</si>
  <si>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</si>
  <si>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</si>
  <si>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</si>
  <si>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</si>
  <si>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</si>
  <si>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</si>
  <si>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</si>
  <si>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</si>
  <si>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</si>
  <si>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</si>
  <si>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</si>
  <si>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</si>
  <si>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</si>
  <si>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</si>
  <si>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</si>
  <si>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</si>
  <si>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</si>
  <si>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</si>
  <si>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</si>
  <si>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</si>
  <si>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</si>
  <si>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</si>
  <si>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</si>
  <si>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</si>
  <si>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</si>
  <si>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</si>
  <si>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</si>
  <si>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</si>
  <si>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</si>
  <si>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</si>
  <si>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</si>
  <si>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</si>
  <si>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</si>
  <si>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</si>
  <si>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</si>
  <si>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</si>
  <si>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</si>
  <si>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</si>
  <si>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</si>
  <si>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</si>
  <si>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</si>
  <si>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</si>
  <si>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</si>
  <si>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</si>
  <si>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</si>
  <si>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</si>
  <si>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</si>
  <si>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</si>
  <si>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</si>
  <si>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</si>
  <si>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</si>
  <si>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</si>
  <si>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</si>
  <si>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</si>
  <si>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</si>
  <si>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</si>
  <si>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</si>
  <si>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</si>
  <si>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</si>
  <si>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</si>
  <si>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</si>
  <si>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</si>
  <si>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</si>
  <si>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</si>
  <si>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</si>
  <si>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</si>
  <si>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</si>
  <si>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</si>
  <si>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</si>
  <si>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</si>
  <si>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</si>
  <si>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</si>
  <si>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</si>
  <si>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</si>
  <si>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</si>
  <si>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</si>
  <si>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</si>
  <si>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</si>
  <si>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</si>
  <si>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</si>
  <si>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</si>
  <si>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</si>
  <si>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</si>
  <si>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</si>
  <si>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</si>
  <si>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</si>
  <si>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</si>
  <si>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</si>
  <si>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</si>
  <si>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</si>
  <si>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</si>
  <si>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</si>
  <si>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</si>
  <si>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</si>
  <si>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</si>
  <si>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</si>
  <si>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</si>
  <si>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</si>
  <si>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</si>
  <si>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</si>
  <si>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</si>
  <si>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</si>
  <si>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</si>
  <si>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</si>
  <si>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</si>
  <si>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</si>
  <si>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</si>
  <si>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</si>
  <si>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</si>
  <si>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</si>
  <si>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</si>
  <si>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</si>
  <si>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</si>
  <si>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</si>
  <si>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</si>
  <si>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</si>
  <si>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</si>
  <si>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</si>
  <si>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</si>
  <si>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</si>
  <si>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</si>
  <si>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</si>
  <si>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</si>
  <si>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</si>
  <si>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</si>
  <si>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</si>
  <si>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</si>
  <si>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</si>
  <si>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</si>
  <si>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</si>
  <si>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</si>
  <si>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</si>
  <si>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</si>
  <si>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</si>
  <si>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</si>
  <si>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</si>
  <si>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</si>
  <si>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</si>
  <si>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</si>
  <si>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</si>
  <si>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</si>
  <si>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</si>
  <si>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</si>
  <si>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</si>
  <si>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</si>
  <si>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</si>
  <si>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</si>
  <si>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</si>
  <si>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</si>
  <si>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</si>
  <si>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</si>
  <si>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</si>
  <si>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</si>
  <si>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</si>
  <si>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</si>
  <si>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</si>
  <si>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</si>
  <si>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</si>
  <si>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</si>
  <si>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</si>
  <si>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</si>
  <si>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</si>
  <si>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</si>
  <si>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</si>
  <si>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</si>
  <si>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</si>
  <si>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</si>
  <si>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</si>
  <si>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</si>
  <si>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</si>
  <si>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</si>
  <si>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</si>
  <si>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</si>
  <si>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</si>
  <si>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</si>
  <si>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</si>
  <si>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</si>
  <si>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</si>
  <si>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</si>
  <si>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</si>
  <si>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</si>
  <si>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</si>
  <si>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</si>
  <si>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</si>
  <si>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</si>
  <si>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</si>
  <si>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</si>
  <si>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</si>
  <si>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</si>
  <si>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</si>
  <si>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</si>
  <si>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</si>
  <si>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</si>
  <si>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</si>
  <si>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</si>
  <si>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</si>
  <si>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</si>
  <si>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</si>
  <si>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</si>
  <si>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</si>
  <si>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</si>
  <si>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</si>
  <si>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</si>
  <si>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</si>
  <si>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</si>
  <si>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</si>
  <si>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</si>
  <si>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</si>
  <si>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</si>
  <si>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</si>
  <si>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</si>
  <si>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</si>
  <si>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</si>
  <si>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</si>
  <si>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</si>
  <si>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</si>
  <si>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</si>
  <si>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</si>
  <si>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</si>
  <si>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</si>
  <si>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</si>
  <si>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</si>
  <si>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</si>
  <si>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</si>
  <si>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</si>
  <si>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</si>
  <si>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</si>
  <si>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</si>
  <si>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</si>
  <si>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</si>
  <si>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</si>
  <si>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</si>
  <si>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</si>
  <si>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</si>
  <si>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</si>
  <si>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</si>
  <si>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</si>
  <si>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</si>
  <si>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</si>
  <si>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</si>
  <si>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</si>
  <si>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</si>
  <si>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</si>
  <si>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</si>
  <si>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</si>
  <si>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</si>
  <si>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</si>
  <si>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</si>
  <si>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</si>
  <si>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</si>
  <si>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</si>
  <si>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</si>
  <si>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</si>
  <si>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</si>
  <si>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</si>
  <si>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</si>
  <si>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</si>
  <si>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</si>
  <si>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</si>
  <si>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</si>
  <si>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</si>
  <si>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</si>
  <si>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</si>
  <si>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</si>
  <si>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</si>
  <si>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</si>
  <si>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</si>
  <si>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</si>
  <si>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</si>
  <si>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</si>
  <si>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</si>
  <si>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</si>
  <si>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</si>
  <si>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</si>
  <si>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</si>
  <si>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</si>
  <si>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</si>
  <si>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</si>
  <si>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</si>
  <si>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</si>
  <si>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</si>
  <si>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</si>
  <si>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</si>
  <si>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</si>
  <si>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</si>
  <si>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</si>
  <si>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</si>
  <si>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</si>
  <si>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</si>
  <si>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</si>
  <si>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</si>
  <si>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</si>
  <si>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</si>
  <si>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</si>
  <si>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</si>
  <si>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</si>
  <si>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</si>
  <si>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</si>
  <si>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</si>
  <si>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</si>
  <si>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</si>
  <si>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</si>
  <si>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</si>
  <si>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</si>
  <si>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</si>
  <si>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</si>
  <si>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</si>
  <si>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</si>
  <si>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</si>
  <si>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</si>
  <si>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</si>
  <si>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</si>
  <si>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</si>
  <si>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</si>
  <si>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</si>
  <si>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</si>
  <si>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</si>
  <si>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</si>
  <si>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</si>
  <si>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</si>
  <si>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</si>
  <si>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</si>
  <si>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</si>
  <si>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</si>
  <si>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</si>
  <si>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</si>
  <si>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</si>
  <si>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</si>
  <si>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</si>
  <si>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</si>
  <si>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</si>
  <si>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</si>
  <si>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</si>
  <si>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</si>
  <si>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</si>
  <si>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</si>
  <si>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</si>
  <si>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</si>
  <si>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</si>
  <si>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</si>
  <si>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</si>
  <si>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</si>
  <si>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</si>
  <si>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</si>
  <si>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</si>
  <si>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</si>
  <si>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</si>
  <si>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</si>
  <si>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</si>
  <si>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</si>
  <si>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</si>
  <si>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</si>
  <si>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</si>
  <si>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</si>
  <si>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</si>
  <si>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</si>
  <si>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</si>
  <si>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</si>
  <si>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</si>
  <si>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</si>
  <si>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</si>
  <si>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</si>
  <si>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</si>
  <si>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</si>
  <si>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</si>
  <si>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</si>
  <si>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</si>
  <si>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</si>
  <si>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</si>
  <si>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</si>
  <si>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</si>
  <si>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</si>
  <si>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</si>
  <si>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</si>
  <si>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</si>
  <si>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</si>
  <si>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</si>
  <si>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</si>
  <si>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</si>
  <si>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</si>
  <si>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</si>
  <si>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</si>
  <si>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</si>
  <si>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</si>
  <si>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</si>
  <si>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</si>
  <si>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</si>
  <si>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</si>
  <si>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</si>
  <si>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</si>
  <si>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</si>
  <si>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</si>
  <si>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</si>
  <si>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</si>
  <si>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</si>
  <si>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</si>
  <si>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</si>
  <si>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</si>
  <si>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</si>
  <si>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</si>
  <si>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</si>
  <si>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</si>
  <si>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</si>
  <si>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</si>
  <si>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</si>
  <si>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</si>
  <si>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</si>
  <si>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</si>
  <si>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</si>
  <si>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</si>
  <si>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</si>
  <si>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</si>
  <si>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</si>
  <si>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</si>
  <si>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</si>
  <si>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</si>
  <si>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</si>
  <si>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</si>
  <si>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</si>
  <si>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</si>
  <si>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</si>
  <si>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</si>
  <si>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</si>
  <si>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</si>
  <si>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</si>
  <si>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</si>
  <si>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</si>
  <si>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</si>
  <si>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</si>
  <si>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</si>
  <si>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</si>
  <si>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</si>
  <si>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</si>
  <si>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</si>
  <si>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</si>
  <si>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</si>
  <si>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</si>
  <si>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</si>
  <si>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</si>
  <si>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</si>
  <si>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</si>
  <si>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</si>
  <si>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</si>
  <si>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</si>
  <si>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</si>
  <si>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</si>
  <si>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</si>
  <si>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</si>
  <si>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</si>
  <si>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</si>
  <si>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</si>
  <si>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</si>
  <si>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</si>
  <si>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</si>
  <si>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</si>
  <si>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</si>
  <si>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</si>
  <si>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</si>
  <si>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</si>
  <si>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</si>
  <si>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</si>
  <si>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</si>
  <si>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</si>
  <si>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</si>
  <si>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</si>
  <si>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</si>
  <si>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</si>
  <si>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</si>
  <si>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</si>
  <si>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</si>
  <si>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</si>
  <si>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</si>
  <si>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</si>
  <si>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</si>
  <si>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</si>
  <si>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</si>
  <si>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</si>
  <si>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</si>
  <si>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</si>
  <si>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</si>
  <si>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</si>
  <si>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</si>
  <si>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</si>
  <si>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</si>
  <si>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</si>
  <si>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</si>
  <si>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</si>
  <si>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</si>
  <si>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</si>
  <si>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</si>
  <si>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</si>
  <si>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</si>
  <si>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</si>
  <si>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</si>
  <si>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</si>
  <si>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</si>
  <si>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</si>
  <si>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</si>
  <si>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</si>
  <si>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</si>
  <si>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</si>
  <si>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</si>
  <si>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</si>
  <si>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</si>
  <si>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</si>
  <si>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</si>
  <si>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</si>
  <si>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</si>
  <si>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</si>
  <si>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</si>
  <si>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</si>
  <si>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</si>
  <si>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</si>
  <si>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</si>
  <si>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</si>
  <si>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</si>
  <si>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</si>
  <si>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</si>
  <si>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</si>
  <si>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</si>
  <si>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</si>
  <si>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</si>
  <si>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</si>
  <si>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</si>
  <si>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</si>
  <si>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</si>
  <si>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</si>
  <si>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</si>
  <si>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</si>
  <si>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</si>
  <si>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</si>
  <si>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</si>
  <si>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</si>
  <si>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</si>
  <si>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</si>
  <si>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</si>
  <si>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</si>
  <si>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</si>
  <si>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</si>
  <si>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</si>
  <si>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</si>
  <si>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</si>
  <si>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</si>
  <si>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</si>
  <si>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</si>
  <si>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</si>
  <si>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</si>
  <si>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</si>
  <si>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</si>
  <si>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</si>
  <si>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</si>
  <si>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</si>
  <si>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</si>
  <si>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</si>
  <si>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</si>
  <si>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</si>
  <si>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</si>
  <si>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</si>
  <si>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</si>
  <si>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</si>
  <si>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</si>
  <si>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</si>
  <si>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</si>
  <si>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</si>
  <si>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</si>
  <si>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</si>
  <si>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</si>
  <si>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</si>
  <si>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</si>
  <si>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</si>
  <si>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</si>
  <si>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</si>
  <si>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</si>
  <si>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</si>
  <si>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</si>
  <si>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</si>
  <si>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</si>
  <si>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</si>
  <si>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</si>
  <si>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</si>
  <si>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</si>
  <si>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</si>
  <si>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</si>
  <si>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</si>
  <si>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</si>
  <si>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</si>
  <si>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</si>
  <si>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</si>
  <si>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</si>
  <si>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</si>
  <si>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</si>
  <si>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</si>
  <si>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</si>
  <si>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</si>
  <si>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</si>
  <si>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</si>
  <si>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</si>
  <si>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</si>
  <si>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</si>
  <si>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</si>
  <si>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</si>
  <si>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</si>
  <si>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</si>
  <si>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</si>
  <si>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</si>
  <si>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</si>
  <si>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</si>
  <si>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</si>
  <si>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</si>
  <si>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</si>
  <si>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</si>
  <si>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</si>
  <si>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</si>
  <si>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</si>
  <si>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</si>
  <si>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</si>
  <si>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</si>
  <si>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</si>
  <si>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</si>
  <si>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</si>
  <si>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</si>
  <si>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</si>
  <si>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</si>
  <si>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</si>
  <si>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</si>
  <si>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</si>
  <si>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</si>
  <si>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</si>
  <si>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</si>
  <si>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</si>
  <si>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</si>
  <si>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</si>
  <si>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</si>
  <si>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</si>
  <si>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</si>
  <si>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</si>
  <si>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</si>
  <si>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</si>
  <si>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</si>
  <si>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</si>
  <si>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</si>
  <si>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</si>
  <si>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</si>
  <si>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</si>
  <si>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</si>
  <si>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</si>
  <si>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</si>
  <si>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</si>
  <si>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</si>
  <si>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</si>
  <si>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</si>
  <si>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</si>
  <si>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</si>
  <si>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</si>
  <si>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</si>
  <si>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</si>
  <si>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</si>
  <si>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</si>
  <si>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</si>
  <si>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</si>
  <si>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</si>
  <si>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</si>
  <si>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</si>
  <si>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</si>
  <si>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</si>
  <si>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</si>
  <si>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</si>
  <si>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</si>
  <si>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</si>
  <si>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</si>
  <si>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</si>
  <si>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</si>
  <si>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</si>
  <si>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</si>
  <si>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</si>
  <si>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</si>
  <si>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</si>
  <si>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</si>
  <si>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</si>
  <si>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</si>
  <si>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</si>
  <si>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</si>
  <si>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</si>
  <si>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</si>
  <si>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</si>
  <si>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</si>
  <si>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</si>
  <si>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</si>
  <si>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</si>
  <si>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</si>
  <si>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</si>
  <si>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</si>
  <si>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</si>
  <si>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</si>
  <si>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</si>
  <si>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</si>
  <si>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</si>
  <si>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</si>
  <si>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</si>
  <si>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</si>
  <si>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</si>
  <si>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</si>
  <si>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</si>
  <si>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</si>
  <si>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</si>
  <si>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</si>
  <si>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</si>
  <si>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</si>
  <si>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</si>
  <si>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</si>
  <si>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</si>
  <si>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</si>
  <si>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</si>
  <si>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</si>
  <si>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</si>
  <si>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</si>
  <si>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</si>
  <si>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</si>
  <si>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</si>
  <si>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</si>
  <si>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</si>
  <si>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</si>
  <si>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</si>
  <si>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</si>
  <si>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</si>
  <si>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</si>
  <si>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</si>
  <si>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</si>
  <si>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</si>
  <si>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</si>
  <si>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</si>
  <si>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</si>
  <si>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</si>
  <si>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</si>
  <si>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</si>
  <si>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</si>
  <si>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</si>
  <si>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</si>
  <si>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</si>
  <si>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</si>
  <si>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</si>
  <si>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</si>
  <si>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</si>
  <si>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</si>
  <si>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</si>
  <si>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</si>
  <si>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</si>
  <si>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</si>
  <si>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</si>
  <si>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</si>
  <si>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</si>
  <si>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</si>
  <si>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</si>
  <si>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</si>
  <si>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</si>
  <si>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</si>
  <si>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</si>
  <si>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</si>
  <si>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</si>
  <si>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</si>
  <si>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</si>
  <si>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</si>
  <si>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</si>
  <si>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</si>
  <si>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</si>
  <si>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</si>
  <si>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</si>
  <si>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</si>
  <si>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</si>
  <si>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</si>
  <si>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</si>
  <si>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</si>
  <si>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</si>
  <si>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</si>
  <si>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</si>
  <si>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</si>
  <si>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</si>
  <si>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</si>
  <si>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</si>
  <si>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</si>
  <si>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</si>
  <si>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</si>
  <si>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</si>
  <si>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</si>
  <si>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</si>
  <si>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</si>
  <si>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</si>
  <si>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</si>
  <si>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</si>
  <si>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</si>
  <si>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</si>
  <si>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</si>
  <si>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</si>
  <si>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</si>
  <si>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</si>
  <si>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</si>
  <si>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</si>
  <si>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</si>
  <si>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</si>
  <si>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</si>
  <si>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</si>
  <si>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</si>
  <si>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</si>
  <si>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</si>
  <si>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</si>
  <si>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</si>
  <si>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</si>
  <si>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</si>
  <si>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</si>
  <si>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</si>
  <si>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</si>
  <si>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</si>
  <si>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</si>
  <si>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</si>
  <si>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</si>
  <si>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</si>
  <si>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</si>
  <si>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</si>
  <si>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</si>
  <si>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</si>
  <si>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</si>
  <si>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</si>
  <si>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</si>
  <si>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</si>
  <si>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</si>
  <si>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</si>
  <si>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</si>
  <si>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</si>
  <si>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</si>
  <si>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</si>
  <si>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</si>
  <si>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</si>
  <si>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</si>
  <si>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</si>
  <si>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</si>
  <si>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</si>
  <si>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</si>
  <si>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</si>
  <si>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</si>
  <si>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</si>
  <si>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</si>
  <si>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</si>
  <si>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</si>
  <si>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</si>
  <si>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</si>
  <si>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</si>
  <si>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</si>
  <si>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</si>
  <si>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</si>
  <si>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</si>
  <si>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</si>
  <si>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</si>
  <si>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</si>
  <si>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</si>
  <si>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</si>
  <si>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</si>
  <si>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</si>
  <si>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</si>
  <si>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</si>
  <si>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</si>
  <si>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</si>
  <si>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</si>
  <si>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</si>
  <si>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</si>
  <si>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</si>
  <si>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</si>
  <si>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</si>
  <si>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</si>
  <si>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</si>
  <si>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</si>
  <si>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</si>
  <si>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</si>
  <si>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</si>
  <si>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</si>
  <si>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</si>
  <si>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</si>
  <si>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</si>
  <si>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</si>
  <si>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</si>
  <si>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</si>
  <si>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</si>
  <si>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</si>
  <si>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</si>
  <si>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</si>
  <si>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</si>
  <si>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</si>
  <si>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</si>
  <si>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</si>
  <si>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</si>
  <si>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</si>
  <si>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</si>
  <si>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</si>
  <si>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</si>
  <si>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</si>
  <si>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</si>
  <si>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</si>
  <si>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</si>
  <si>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</si>
  <si>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</si>
  <si>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</si>
  <si>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</si>
  <si>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</si>
  <si>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</si>
  <si>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</si>
  <si>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</si>
  <si>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</si>
  <si>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</si>
  <si>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</si>
  <si>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</si>
  <si>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</si>
  <si>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</si>
  <si>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</si>
  <si>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</si>
  <si>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</si>
  <si>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</si>
  <si>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</si>
  <si>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</si>
  <si>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</si>
  <si>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</si>
  <si>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</si>
  <si>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</si>
  <si>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</si>
  <si>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</si>
  <si>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</si>
  <si>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</si>
  <si>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</si>
  <si>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</si>
  <si>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</si>
  <si>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</si>
  <si>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</si>
  <si>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</si>
  <si>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</si>
  <si>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</si>
  <si>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</si>
  <si>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</si>
  <si>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</si>
  <si>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</si>
  <si>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</si>
  <si>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</si>
  <si>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</si>
  <si>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</si>
  <si>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</si>
  <si>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</si>
  <si>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</si>
  <si>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</si>
  <si>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</si>
  <si>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</si>
  <si>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</si>
  <si>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</si>
  <si>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</si>
  <si>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</si>
  <si>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</si>
  <si>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</si>
  <si>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</si>
  <si>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</si>
  <si>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</si>
  <si>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</si>
  <si>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</si>
  <si>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</si>
  <si>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</si>
  <si>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</si>
  <si>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</si>
  <si>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</si>
  <si>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</si>
  <si>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</si>
  <si>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</si>
  <si>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</si>
  <si>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</si>
  <si>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</si>
  <si>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</si>
  <si>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</si>
  <si>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</si>
  <si>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</si>
  <si>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</si>
  <si>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</si>
  <si>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</si>
  <si>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</si>
  <si>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</si>
  <si>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</si>
  <si>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</si>
  <si>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</si>
  <si>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</si>
  <si>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</si>
  <si>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</si>
  <si>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</si>
  <si>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</si>
  <si>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</si>
  <si>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</si>
  <si>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</si>
  <si>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</si>
  <si>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</si>
  <si>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</si>
  <si>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</si>
  <si>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</si>
  <si>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</si>
  <si>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</si>
  <si>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</si>
  <si>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</si>
  <si>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</si>
  <si>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</si>
  <si>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</si>
  <si>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</si>
  <si>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</si>
  <si>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</si>
  <si>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</si>
  <si>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</si>
  <si>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</si>
  <si>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</si>
  <si>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</si>
  <si>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</si>
  <si>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</si>
  <si>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</si>
  <si>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</si>
  <si>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</si>
  <si>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</si>
  <si>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</si>
  <si>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</si>
  <si>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</si>
  <si>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</si>
  <si>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</si>
  <si>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</si>
  <si>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</si>
  <si>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</si>
  <si>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</si>
  <si>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</si>
  <si>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</si>
  <si>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</si>
  <si>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</si>
  <si>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</si>
  <si>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</si>
  <si>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</si>
  <si>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</si>
  <si>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</si>
  <si>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</si>
  <si>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</si>
  <si>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</si>
  <si>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</si>
  <si>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</si>
  <si>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</si>
  <si>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</si>
  <si>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</si>
  <si>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</si>
  <si>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</si>
  <si>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</si>
  <si>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</si>
  <si>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</si>
  <si>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</si>
  <si>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</si>
  <si>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</si>
  <si>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</si>
  <si>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</si>
  <si>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</si>
  <si>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</si>
  <si>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</si>
  <si>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</si>
  <si>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</si>
  <si>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</si>
  <si>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</si>
  <si>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</si>
  <si>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</si>
  <si>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</si>
  <si>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</si>
  <si>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</si>
  <si>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</si>
  <si>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</si>
  <si>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</si>
  <si>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</si>
  <si>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</si>
  <si>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</si>
  <si>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</si>
  <si>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</si>
  <si>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</si>
  <si>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</si>
  <si>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</si>
  <si>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</si>
  <si>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</si>
  <si>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</si>
  <si>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</si>
  <si>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</si>
  <si>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</si>
  <si>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</si>
  <si>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</si>
  <si>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</si>
  <si>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</si>
  <si>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</si>
  <si>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</si>
  <si>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</si>
  <si>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</si>
  <si>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</si>
  <si>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</si>
  <si>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</si>
  <si>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</si>
  <si>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</si>
  <si>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</si>
  <si>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</si>
  <si>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</si>
  <si>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</si>
  <si>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</si>
  <si>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</si>
  <si>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</si>
  <si>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</si>
  <si>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</si>
  <si>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</si>
  <si>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</si>
  <si>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</si>
  <si>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</si>
  <si>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</si>
  <si>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</si>
  <si>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</si>
  <si>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</si>
  <si>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</si>
  <si>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</si>
  <si>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</si>
  <si>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</si>
  <si>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</si>
  <si>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</si>
  <si>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</si>
  <si>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</si>
  <si>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</si>
  <si>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</si>
  <si>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</si>
  <si>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</si>
  <si>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</si>
  <si>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</si>
  <si>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</si>
  <si>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</si>
  <si>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</si>
  <si>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</si>
  <si>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</si>
  <si>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</si>
  <si>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</si>
  <si>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</si>
  <si>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</si>
  <si>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</si>
  <si>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</si>
  <si>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</si>
  <si>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</si>
  <si>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</si>
  <si>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</si>
  <si>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</si>
  <si>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</si>
  <si>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</si>
  <si>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</si>
  <si>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</si>
  <si>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</si>
  <si>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</si>
  <si>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</si>
  <si>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</si>
  <si>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</si>
  <si>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</si>
  <si>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</si>
  <si>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</si>
  <si>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</si>
  <si>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</si>
  <si>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</si>
  <si>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</si>
  <si>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</si>
  <si>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</si>
  <si>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</si>
  <si>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</si>
  <si>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</si>
  <si>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</si>
  <si>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</si>
  <si>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</si>
  <si>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</si>
  <si>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</si>
  <si>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</si>
  <si>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</si>
  <si>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</si>
  <si>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</si>
  <si>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</si>
  <si>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</si>
  <si>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</si>
  <si>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</si>
  <si>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</si>
  <si>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</si>
  <si>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</si>
  <si>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</si>
  <si>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</si>
  <si>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</si>
  <si>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</si>
  <si>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</si>
  <si>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</si>
  <si>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</si>
  <si>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</si>
  <si>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</si>
  <si>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</si>
  <si>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</si>
  <si>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</si>
  <si>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</si>
  <si>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</si>
  <si>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</si>
  <si>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</si>
  <si>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</si>
  <si>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</si>
  <si>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</si>
  <si>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</si>
  <si>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</si>
  <si>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</si>
  <si>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</si>
  <si>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</si>
  <si>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</si>
  <si>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</si>
  <si>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</si>
  <si>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</si>
  <si>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</si>
  <si>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</si>
  <si>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</si>
  <si>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</si>
  <si>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</si>
  <si>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</si>
  <si>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</si>
  <si>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</si>
  <si>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</si>
  <si>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</si>
  <si>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</si>
  <si>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</si>
  <si>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</si>
  <si>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</si>
  <si>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</si>
  <si>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</si>
  <si>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</si>
  <si>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</si>
  <si>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</si>
  <si>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</si>
  <si>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</si>
  <si>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</si>
  <si>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</si>
  <si>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</si>
  <si>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</si>
  <si>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</si>
  <si>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</si>
  <si>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</si>
  <si>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</si>
  <si>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</si>
  <si>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</si>
  <si>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</si>
  <si>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</si>
  <si>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</si>
  <si>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</si>
  <si>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</si>
  <si>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</si>
  <si>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</si>
  <si>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</si>
  <si>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</si>
  <si>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</si>
  <si>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</si>
  <si>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</si>
  <si>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</si>
  <si>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</si>
  <si>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</si>
  <si>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</si>
  <si>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</si>
  <si>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</si>
  <si>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</si>
  <si>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</si>
  <si>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</si>
  <si>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</si>
  <si>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</si>
  <si>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</si>
  <si>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</si>
  <si>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</si>
  <si>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</si>
  <si>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</si>
  <si>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</si>
  <si>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</si>
  <si>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</si>
  <si>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</si>
  <si>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</si>
  <si>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</si>
  <si>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</si>
  <si>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</si>
  <si>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</si>
  <si>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</si>
  <si>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</si>
  <si>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</si>
  <si>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</si>
  <si>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</si>
  <si>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</si>
  <si>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</si>
  <si>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</si>
  <si>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</si>
  <si>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</si>
  <si>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</si>
  <si>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</si>
  <si>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</si>
  <si>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</si>
  <si>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</si>
  <si>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</si>
  <si>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</si>
  <si>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</si>
  <si>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</si>
  <si>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</si>
  <si>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</si>
  <si>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</si>
  <si>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</si>
  <si>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</si>
  <si>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</si>
  <si>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</si>
  <si>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</si>
  <si>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</si>
  <si>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</si>
  <si>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</si>
  <si>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</si>
  <si>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</si>
  <si>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</si>
  <si>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</si>
  <si>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</si>
  <si>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</si>
  <si>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</si>
  <si>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</si>
  <si>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</si>
  <si>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</si>
  <si>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</si>
  <si>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</si>
  <si>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</si>
  <si>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</si>
  <si>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</si>
  <si>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</si>
  <si>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</si>
  <si>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</si>
  <si>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</si>
  <si>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</si>
  <si>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</si>
  <si>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</si>
  <si>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</si>
  <si>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</si>
  <si>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</si>
  <si>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</si>
  <si>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</si>
  <si>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</si>
  <si>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</si>
  <si>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</si>
  <si>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</si>
  <si>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</si>
  <si>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</si>
  <si>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</si>
  <si>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</si>
  <si>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</si>
  <si>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</si>
  <si>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</si>
  <si>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</si>
  <si>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</si>
  <si>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</si>
  <si>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</si>
  <si>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</si>
  <si>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</si>
  <si>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</si>
  <si>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</si>
  <si>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</si>
  <si>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</si>
  <si>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</si>
  <si>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</si>
  <si>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</si>
  <si>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</si>
  <si>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</si>
  <si>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</si>
  <si>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</si>
  <si>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</si>
  <si>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</si>
  <si>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</si>
  <si>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</si>
  <si>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</si>
  <si>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</si>
  <si>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</si>
  <si>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</si>
  <si>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</si>
  <si>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</si>
  <si>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</si>
  <si>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</si>
  <si>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</si>
  <si>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</si>
  <si>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</si>
  <si>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</si>
  <si>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</si>
  <si>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</si>
  <si>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</si>
  <si>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</si>
  <si>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</si>
  <si>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</si>
  <si>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</si>
  <si>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</si>
  <si>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</si>
  <si>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</si>
  <si>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</si>
  <si>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</si>
  <si>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</si>
  <si>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</si>
  <si>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</si>
  <si>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</si>
  <si>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</si>
  <si>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</si>
  <si>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</si>
  <si>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</si>
  <si>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</si>
  <si>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</si>
  <si>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</si>
  <si>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</si>
  <si>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</si>
  <si>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</si>
  <si>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</si>
  <si>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</si>
  <si>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</si>
  <si>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</si>
  <si>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</si>
  <si>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</si>
  <si>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</si>
  <si>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</si>
  <si>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</si>
  <si>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</si>
  <si>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</si>
  <si>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</si>
  <si>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</si>
  <si>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</si>
  <si>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</si>
  <si>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</si>
  <si>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</si>
  <si>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</si>
  <si>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</si>
  <si>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</si>
  <si>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</si>
  <si>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</si>
  <si>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</si>
  <si>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</si>
  <si>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</si>
  <si>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</si>
  <si>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</si>
  <si>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</si>
  <si>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</si>
  <si>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</si>
  <si>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</si>
  <si>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</si>
  <si>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</si>
  <si>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</si>
  <si>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</si>
  <si>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</si>
  <si>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</si>
  <si>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</si>
  <si>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</si>
  <si>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</si>
  <si>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</si>
  <si>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</si>
  <si>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</si>
  <si>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</si>
  <si>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</si>
  <si>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</si>
  <si>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</si>
  <si>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</si>
  <si>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</si>
  <si>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</si>
  <si>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</si>
  <si>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</si>
  <si>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</si>
  <si>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</si>
  <si>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</si>
  <si>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</si>
  <si>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</si>
  <si>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</si>
  <si>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</si>
  <si>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</si>
  <si>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</si>
  <si>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</si>
  <si>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</si>
  <si>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</si>
  <si>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</si>
  <si>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</si>
  <si>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</si>
  <si>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</si>
  <si>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</si>
  <si>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</si>
  <si>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</si>
  <si>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</si>
  <si>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</si>
  <si>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</si>
  <si>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</si>
  <si>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</si>
  <si>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</si>
  <si>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</si>
  <si>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</si>
  <si>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</si>
  <si>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</si>
  <si>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</si>
  <si>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</si>
  <si>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</si>
  <si>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</si>
  <si>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</si>
  <si>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</si>
  <si>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</si>
  <si>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</si>
  <si>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</si>
  <si>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</si>
  <si>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</si>
  <si>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</si>
  <si>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</si>
  <si>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</si>
  <si>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</si>
  <si>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</si>
  <si>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</si>
  <si>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</si>
  <si>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</si>
  <si>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</si>
  <si>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</si>
  <si>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</si>
  <si>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</si>
  <si>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</si>
  <si>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</si>
  <si>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</si>
  <si>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</si>
  <si>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</si>
  <si>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</si>
  <si>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</si>
  <si>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</si>
  <si>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</si>
  <si>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</si>
  <si>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</si>
  <si>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</si>
  <si>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</si>
  <si>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</si>
  <si>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</si>
  <si>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</si>
  <si>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</si>
  <si>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</si>
  <si>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</si>
  <si>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</si>
  <si>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</si>
  <si>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</si>
  <si>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</si>
  <si>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</si>
  <si>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</si>
  <si>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</si>
  <si>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</si>
  <si>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</si>
  <si>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</si>
  <si>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</si>
  <si>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</si>
  <si>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</si>
  <si>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</si>
  <si>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</si>
  <si>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</si>
  <si>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</si>
  <si>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</si>
  <si>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</si>
  <si>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</si>
  <si>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</si>
  <si>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</si>
  <si>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</si>
  <si>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</si>
  <si>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</si>
  <si>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</si>
  <si>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</si>
  <si>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</si>
  <si>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</si>
  <si>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</si>
  <si>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</si>
  <si>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</si>
  <si>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</si>
  <si>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</si>
  <si>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</si>
  <si>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</si>
  <si>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</si>
  <si>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</si>
  <si>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</si>
  <si>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</si>
  <si>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</si>
  <si>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</si>
  <si>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</si>
  <si>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</si>
  <si>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</si>
  <si>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</si>
  <si>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</si>
  <si>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</si>
  <si>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</si>
  <si>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</si>
  <si>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</si>
  <si>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</si>
  <si>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</si>
  <si>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</si>
  <si>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</si>
  <si>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</si>
  <si>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</si>
  <si>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</si>
  <si>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</si>
  <si>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</si>
  <si>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</si>
  <si>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</si>
  <si>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</si>
  <si>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</si>
  <si>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</si>
  <si>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</si>
  <si>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</si>
  <si>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</si>
  <si>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</si>
  <si>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</si>
  <si>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</si>
  <si>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</si>
  <si>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</si>
  <si>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</si>
  <si>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</si>
  <si>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</si>
  <si>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</si>
  <si>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</si>
  <si>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</si>
  <si>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</si>
  <si>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</si>
  <si>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</si>
  <si>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</si>
  <si>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</si>
  <si>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</si>
  <si>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</si>
  <si>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</si>
  <si>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</si>
  <si>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</si>
  <si>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</si>
  <si>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</si>
  <si>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</si>
  <si>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</si>
  <si>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</si>
  <si>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</si>
  <si>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</si>
  <si>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</si>
  <si>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</si>
  <si>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</si>
  <si>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</si>
  <si>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</si>
  <si>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</si>
  <si>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</si>
  <si>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</si>
  <si>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</si>
  <si>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</si>
  <si>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</si>
  <si>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</si>
  <si>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</si>
  <si>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</si>
  <si>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</si>
  <si>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</si>
  <si>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</si>
  <si>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</si>
  <si>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</si>
  <si>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</si>
  <si>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</si>
  <si>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</si>
  <si>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</si>
  <si>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</si>
  <si>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</si>
  <si>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</si>
  <si>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</si>
  <si>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</si>
  <si>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</si>
  <si>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</si>
  <si>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</si>
  <si>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</si>
  <si>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</si>
  <si>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</si>
  <si>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</si>
  <si>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</si>
  <si>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</si>
  <si>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</si>
  <si>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</si>
  <si>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</si>
  <si>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</si>
  <si>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</si>
  <si>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</si>
  <si>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</si>
  <si>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</si>
  <si>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</si>
  <si>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</si>
  <si>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</si>
  <si>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</si>
  <si>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</si>
  <si>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</si>
  <si>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</si>
  <si>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</si>
  <si>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</si>
  <si>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</si>
  <si>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</si>
  <si>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</si>
  <si>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</si>
  <si>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</si>
  <si>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</si>
  <si>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</si>
  <si>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</si>
  <si>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</si>
  <si>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</si>
  <si>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</si>
  <si>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</si>
  <si>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</si>
  <si>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</si>
  <si>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</si>
  <si>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</si>
  <si>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</si>
  <si>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</si>
  <si>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</si>
  <si>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</si>
  <si>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</si>
  <si>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</si>
  <si>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</si>
  <si>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</si>
  <si>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</si>
  <si>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</si>
  <si>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</si>
  <si>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</si>
  <si>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</si>
  <si>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</si>
  <si>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</si>
  <si>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</si>
  <si>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</si>
  <si>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</si>
  <si>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</si>
  <si>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</si>
  <si>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</si>
  <si>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</si>
  <si>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</si>
  <si>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</si>
  <si>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</si>
  <si>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</si>
  <si>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</si>
  <si>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</si>
  <si>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</si>
  <si>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</si>
  <si>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</si>
  <si>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</si>
  <si>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</si>
  <si>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</si>
  <si>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</si>
  <si>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</si>
  <si>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</si>
  <si>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</si>
  <si>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</si>
  <si>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</si>
  <si>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</si>
  <si>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</si>
  <si>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</si>
  <si>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</si>
  <si>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</si>
  <si>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</si>
  <si>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</si>
  <si>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</si>
  <si>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</si>
  <si>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</si>
  <si>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</si>
  <si>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</si>
  <si>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</si>
  <si>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</si>
  <si>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</si>
  <si>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</si>
  <si>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</si>
  <si>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</si>
  <si>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</si>
  <si>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</si>
  <si>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</si>
  <si>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</si>
  <si>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</si>
  <si>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</si>
  <si>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</si>
  <si>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</si>
  <si>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</si>
  <si>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</si>
  <si>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</si>
  <si>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</si>
  <si>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</si>
  <si>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</si>
  <si>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</si>
  <si>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</si>
  <si>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</si>
  <si>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</si>
  <si>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</si>
  <si>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</si>
  <si>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</si>
  <si>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</si>
  <si>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</si>
  <si>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</si>
  <si>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</si>
  <si>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</si>
  <si>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</si>
  <si>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</si>
  <si>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</si>
  <si>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</si>
  <si>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</si>
  <si>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</si>
  <si>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</si>
  <si>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</si>
  <si>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</si>
  <si>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</si>
  <si>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</si>
  <si>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</si>
  <si>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</si>
  <si>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</si>
  <si>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</si>
  <si>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</si>
  <si>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</si>
  <si>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</si>
  <si>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</si>
  <si>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</si>
  <si>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</si>
  <si>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</si>
  <si>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</si>
  <si>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</si>
  <si>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</si>
  <si>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</si>
  <si>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</si>
  <si>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</si>
  <si>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</si>
  <si>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</si>
  <si>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</si>
  <si>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</si>
  <si>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</si>
  <si>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</si>
  <si>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</si>
  <si>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</si>
  <si>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</si>
  <si>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</si>
  <si>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</si>
  <si>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</si>
  <si>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</si>
  <si>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</si>
  <si>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</si>
  <si>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</si>
  <si>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</si>
  <si>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</si>
  <si>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</si>
  <si>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</si>
  <si>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</si>
  <si>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</si>
  <si>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</si>
  <si>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</si>
  <si>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</si>
  <si>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</si>
  <si>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</si>
  <si>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</si>
  <si>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</si>
  <si>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</si>
  <si>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</si>
  <si>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</si>
  <si>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</si>
  <si>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</si>
  <si>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</si>
  <si>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</si>
  <si>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</si>
  <si>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</si>
  <si>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</si>
  <si>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</si>
  <si>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</si>
  <si>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</si>
  <si>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</si>
  <si>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</si>
  <si>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</si>
  <si>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</si>
  <si>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</si>
  <si>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</si>
  <si>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</si>
  <si>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</si>
  <si>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</si>
  <si>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</si>
  <si>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</si>
  <si>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</si>
  <si>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</si>
  <si>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</si>
  <si>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</si>
  <si>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</si>
  <si>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</si>
  <si>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</si>
  <si>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</si>
  <si>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</si>
  <si>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</si>
  <si>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</si>
  <si>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</si>
  <si>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</si>
  <si>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</si>
  <si>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</si>
  <si>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</si>
  <si>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</si>
  <si>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</si>
  <si>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</si>
  <si>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</si>
  <si>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</si>
  <si>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</si>
  <si>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</si>
  <si>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</si>
  <si>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</si>
  <si>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</si>
  <si>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</si>
  <si>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</si>
  <si>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</si>
  <si>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</si>
  <si>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</si>
  <si>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</si>
  <si>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</si>
  <si>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</si>
  <si>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</si>
  <si>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</si>
  <si>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</si>
  <si>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</si>
  <si>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</si>
  <si>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</si>
  <si>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</si>
  <si>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</si>
  <si>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</si>
  <si>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</si>
  <si>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</si>
  <si>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</si>
  <si>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</si>
  <si>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</si>
  <si>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</si>
  <si>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</si>
  <si>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</si>
  <si>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</si>
  <si>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</si>
  <si>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</si>
  <si>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</si>
  <si>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</si>
  <si>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</si>
  <si>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</si>
  <si>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</si>
  <si>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</si>
  <si>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</si>
  <si>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</si>
  <si>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</si>
  <si>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</si>
  <si>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</si>
  <si>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</si>
  <si>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</si>
  <si>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</si>
  <si>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</si>
  <si>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</si>
  <si>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</si>
  <si>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</si>
  <si>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</si>
  <si>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</si>
  <si>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</si>
  <si>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</si>
  <si>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</si>
  <si>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</si>
  <si>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</si>
  <si>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</si>
  <si>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</si>
  <si>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</si>
  <si>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</si>
  <si>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</si>
  <si>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</si>
  <si>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</si>
  <si>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</si>
  <si>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</si>
  <si>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</si>
  <si>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</si>
  <si>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</si>
  <si>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</si>
  <si>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</si>
  <si>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</si>
  <si>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</si>
  <si>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</si>
  <si>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</si>
  <si>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</si>
  <si>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</si>
  <si>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</si>
  <si>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</si>
  <si>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</si>
  <si>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</si>
  <si>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</si>
  <si>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</si>
  <si>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</si>
  <si>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</si>
  <si>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</si>
  <si>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</si>
  <si>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</si>
  <si>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</si>
  <si>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</si>
  <si>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</si>
  <si>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</si>
  <si>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</si>
  <si>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</si>
  <si>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</si>
  <si>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</si>
  <si>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</si>
  <si>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</si>
  <si>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</si>
  <si>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</si>
  <si>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</si>
  <si>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</si>
  <si>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</si>
  <si>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</si>
  <si>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</si>
  <si>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</si>
  <si>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</si>
  <si>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</si>
  <si>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</si>
  <si>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</si>
  <si>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</si>
  <si>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</si>
  <si>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</si>
  <si>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</si>
  <si>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</si>
  <si>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</si>
  <si>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</si>
  <si>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</si>
  <si>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</si>
  <si>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</si>
  <si>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</si>
  <si>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</si>
  <si>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</si>
  <si>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</si>
  <si>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</si>
  <si>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</si>
  <si>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</si>
  <si>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</si>
  <si>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</si>
  <si>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</si>
  <si>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</si>
  <si>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</si>
  <si>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</si>
  <si>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</si>
  <si>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</si>
  <si>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</si>
  <si>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</si>
  <si>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</si>
  <si>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</si>
  <si>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</si>
  <si>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</si>
  <si>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</si>
  <si>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</si>
  <si>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</si>
  <si>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</si>
  <si>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</si>
  <si>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</si>
  <si>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</si>
  <si>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</si>
  <si>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</si>
  <si>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</si>
  <si>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</si>
  <si>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</si>
  <si>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</si>
  <si>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</si>
  <si>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</si>
  <si>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</si>
  <si>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</si>
  <si>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</si>
  <si>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</si>
  <si>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</si>
  <si>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</si>
  <si>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</si>
  <si>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</si>
  <si>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</si>
  <si>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</si>
  <si>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</si>
  <si>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</si>
  <si>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</si>
  <si>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</si>
  <si>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</si>
  <si>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</si>
  <si>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</si>
  <si>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</si>
  <si>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</si>
  <si>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</si>
  <si>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</si>
  <si>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</si>
  <si>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</si>
  <si>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</si>
  <si>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</si>
  <si>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</si>
  <si>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</si>
  <si>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</si>
  <si>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</si>
  <si>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</si>
  <si>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</si>
  <si>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</si>
  <si>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</si>
  <si>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</si>
  <si>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</si>
  <si>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</si>
  <si>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</si>
  <si>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</si>
  <si>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</si>
  <si>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</si>
  <si>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</si>
  <si>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</si>
  <si>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</si>
  <si>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</si>
  <si>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</si>
  <si>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</si>
  <si>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</si>
  <si>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</si>
  <si>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</si>
  <si>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</si>
  <si>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</si>
  <si>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</si>
  <si>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</si>
  <si>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</si>
  <si>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</si>
  <si>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</si>
  <si>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</si>
  <si>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</si>
  <si>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</si>
  <si>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</si>
  <si>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</si>
  <si>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</si>
  <si>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</si>
  <si>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</si>
  <si>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</si>
  <si>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</si>
  <si>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</si>
  <si>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</si>
  <si>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</si>
  <si>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</si>
  <si>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</si>
  <si>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</si>
  <si>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</si>
  <si>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</si>
  <si>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</si>
  <si>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</si>
  <si>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</si>
  <si>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</si>
  <si>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</si>
  <si>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</si>
  <si>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</si>
  <si>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</si>
  <si>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</si>
  <si>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</si>
  <si>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</si>
  <si>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</si>
  <si>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</si>
  <si>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</si>
  <si>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</si>
  <si>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</si>
  <si>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</si>
  <si>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</si>
  <si>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</si>
  <si>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</si>
  <si>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</si>
  <si>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</si>
  <si>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</si>
  <si>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</si>
  <si>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</si>
  <si>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</si>
  <si>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</si>
  <si>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</si>
  <si>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</si>
  <si>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</si>
  <si>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</si>
  <si>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</si>
  <si>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</si>
  <si>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</si>
  <si>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</si>
  <si>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</si>
  <si>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</si>
  <si>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</si>
  <si>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</si>
  <si>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</si>
  <si>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</si>
  <si>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</si>
  <si>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</si>
  <si>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</si>
  <si>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</si>
  <si>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</si>
  <si>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</si>
  <si>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</si>
  <si>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</si>
  <si>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</si>
  <si>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</si>
  <si>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</si>
  <si>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</si>
  <si>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</si>
  <si>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</si>
  <si>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</si>
  <si>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</si>
  <si>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</si>
  <si>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</si>
  <si>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</si>
  <si>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</si>
  <si>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</si>
  <si>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</si>
  <si>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</si>
  <si>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</si>
  <si>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</si>
  <si>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</si>
  <si>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</si>
  <si>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</si>
  <si>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</si>
  <si>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</si>
  <si>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</si>
  <si>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</si>
  <si>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</si>
  <si>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</si>
  <si>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</si>
  <si>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</si>
  <si>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</si>
  <si>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</si>
  <si>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</si>
  <si>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</si>
  <si>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</si>
  <si>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</si>
  <si>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</si>
  <si>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</si>
  <si>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</si>
  <si>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</si>
  <si>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</si>
  <si>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</si>
  <si>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</si>
  <si>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</si>
  <si>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</si>
  <si>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</si>
  <si>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</si>
  <si>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</si>
  <si>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</si>
  <si>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</si>
  <si>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</si>
  <si>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</si>
  <si>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</si>
  <si>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</si>
  <si>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</si>
  <si>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</si>
  <si>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</si>
  <si>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</si>
  <si>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</si>
  <si>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</si>
  <si>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</si>
  <si>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</si>
  <si>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</si>
  <si>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</si>
  <si>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</si>
  <si>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</si>
  <si>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</si>
  <si>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</si>
  <si>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</si>
  <si>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</si>
  <si>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</si>
  <si>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</si>
  <si>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</si>
  <si>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</si>
  <si>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</si>
  <si>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</si>
  <si>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</si>
  <si>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</si>
  <si>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</si>
  <si>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</si>
  <si>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</si>
  <si>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</si>
  <si>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</si>
  <si>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</si>
  <si>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</si>
  <si>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</si>
  <si>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</si>
  <si>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</si>
  <si>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</si>
  <si>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</si>
  <si>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</si>
  <si>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</si>
  <si>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</si>
  <si>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</si>
  <si>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</si>
  <si>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</si>
  <si>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</si>
  <si>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</si>
  <si>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</si>
  <si>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</si>
  <si>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</si>
  <si>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</si>
  <si>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</si>
  <si>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</si>
  <si>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</si>
  <si>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</si>
  <si>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</si>
  <si>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</si>
  <si>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</si>
  <si>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</si>
  <si>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</si>
  <si>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</si>
  <si>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</si>
  <si>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</si>
  <si>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</si>
  <si>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</si>
  <si>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</si>
  <si>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</si>
  <si>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</si>
  <si>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</si>
  <si>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</si>
  <si>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</si>
  <si>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</si>
  <si>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</si>
  <si>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</si>
  <si>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</si>
  <si>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</si>
  <si>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</si>
  <si>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</si>
  <si>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</si>
  <si>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</si>
  <si>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</si>
  <si>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</si>
  <si>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</si>
  <si>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</si>
  <si>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</si>
  <si>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</si>
  <si>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</si>
  <si>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</si>
  <si>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</si>
  <si>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</si>
  <si>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</si>
  <si>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</si>
  <si>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</si>
  <si>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</si>
  <si>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</si>
  <si>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</si>
  <si>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</si>
  <si>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</si>
  <si>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</si>
  <si>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</si>
  <si>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</si>
  <si>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</si>
  <si>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</si>
  <si>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</si>
  <si>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</si>
  <si>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</si>
  <si>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</si>
  <si>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</si>
  <si>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</si>
  <si>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</si>
  <si>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</si>
  <si>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</si>
  <si>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</si>
  <si>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</si>
  <si>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</si>
  <si>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</si>
  <si>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</si>
  <si>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</si>
  <si>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</si>
  <si>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</si>
  <si>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</si>
  <si>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</si>
  <si>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</si>
  <si>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</si>
  <si>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</si>
  <si>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</si>
  <si>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</si>
  <si>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</si>
  <si>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</si>
  <si>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</si>
  <si>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</si>
  <si>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</si>
  <si>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</si>
  <si>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</si>
  <si>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</si>
  <si>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</si>
  <si>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</si>
  <si>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</si>
  <si>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</si>
  <si>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</si>
  <si>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</si>
  <si>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</si>
  <si>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</si>
  <si>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</si>
  <si>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</si>
  <si>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</si>
  <si>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</si>
  <si>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</si>
  <si>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</si>
  <si>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</si>
  <si>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</si>
  <si>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</si>
  <si>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</si>
  <si>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</si>
  <si>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</si>
  <si>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</si>
  <si>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</si>
  <si>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</si>
  <si>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</si>
  <si>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</si>
  <si>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</si>
  <si>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</si>
  <si>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</si>
  <si>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</si>
  <si>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</si>
  <si>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</si>
  <si>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</si>
  <si>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</si>
  <si>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</si>
  <si>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</si>
  <si>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</si>
  <si>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</si>
  <si>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</si>
  <si>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</si>
  <si>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</si>
  <si>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</si>
  <si>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</si>
  <si>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</si>
  <si>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</si>
  <si>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</si>
  <si>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</si>
  <si>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</si>
  <si>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</si>
  <si>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</si>
  <si>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</si>
  <si>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</si>
  <si>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</si>
  <si>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</si>
  <si>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</si>
  <si>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</si>
  <si>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</si>
  <si>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</si>
  <si>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</si>
  <si>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</si>
  <si>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</si>
  <si>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</si>
  <si>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</si>
  <si>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</si>
  <si>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</si>
  <si>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</si>
  <si>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</si>
  <si>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</si>
  <si>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</si>
  <si>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</si>
  <si>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</si>
  <si>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</si>
  <si>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</si>
  <si>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</si>
  <si>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</si>
  <si>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</si>
  <si>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</si>
  <si>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</si>
  <si>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</si>
  <si>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</si>
  <si>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</si>
  <si>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</si>
  <si>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</si>
  <si>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</si>
  <si>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</si>
  <si>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</si>
  <si>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</si>
  <si>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</si>
  <si>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</si>
  <si>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</si>
  <si>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</si>
  <si>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</si>
  <si>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</si>
  <si>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</si>
  <si>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</si>
  <si>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</si>
  <si>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</si>
  <si>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</si>
  <si>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</si>
  <si>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</si>
  <si>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</si>
  <si>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</si>
  <si>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</si>
  <si>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</si>
  <si>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</si>
  <si>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</si>
  <si>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</si>
  <si>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</si>
  <si>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</si>
  <si>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</si>
  <si>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</si>
  <si>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</si>
  <si>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</si>
  <si>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</si>
  <si>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</si>
  <si>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</si>
  <si>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</si>
  <si>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</si>
  <si>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</si>
  <si>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</si>
  <si>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</si>
  <si>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</si>
  <si>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</si>
  <si>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</si>
  <si>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</si>
  <si>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</si>
  <si>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</si>
  <si>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</si>
  <si>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</si>
  <si>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</si>
  <si>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</si>
  <si>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</si>
  <si>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</si>
  <si>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</si>
  <si>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</si>
  <si>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</si>
  <si>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</si>
  <si>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</si>
  <si>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</si>
  <si>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</si>
  <si>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</si>
  <si>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</si>
  <si>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</si>
  <si>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</si>
  <si>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</si>
  <si>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</si>
  <si>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</si>
  <si>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</si>
  <si>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</si>
  <si>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</si>
  <si>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</si>
  <si>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</si>
  <si>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</si>
  <si>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</si>
  <si>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</si>
  <si>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</si>
  <si>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</si>
  <si>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</si>
  <si>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</si>
  <si>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</si>
  <si>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</si>
  <si>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</si>
  <si>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</si>
  <si>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</si>
  <si>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</si>
  <si>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</si>
  <si>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</si>
  <si>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</si>
  <si>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</si>
  <si>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</si>
  <si>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</si>
  <si>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</si>
  <si>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</si>
  <si>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</si>
  <si>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</si>
  <si>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</si>
  <si>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</si>
  <si>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</si>
  <si>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</si>
  <si>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</si>
  <si>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</si>
  <si>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</si>
  <si>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</si>
  <si>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</si>
  <si>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</si>
  <si>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</si>
  <si>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</si>
  <si>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</si>
  <si>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</si>
  <si>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</si>
  <si>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</si>
  <si>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</si>
  <si>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</si>
  <si>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</si>
  <si>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</si>
  <si>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</si>
  <si>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</si>
  <si>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</si>
  <si>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</si>
  <si>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</si>
  <si>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</si>
  <si>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</si>
  <si>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</si>
  <si>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</si>
  <si>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</si>
  <si>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</si>
  <si>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</si>
  <si>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</si>
  <si>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</si>
  <si>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</si>
  <si>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</si>
  <si>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</si>
  <si>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</si>
  <si>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</si>
  <si>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</si>
  <si>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</si>
  <si>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</si>
  <si>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</si>
  <si>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</si>
  <si>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</si>
  <si>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</si>
  <si>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</si>
  <si>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</si>
  <si>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</si>
  <si>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</si>
  <si>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</si>
  <si>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</si>
  <si>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</si>
  <si>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</si>
  <si>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</si>
  <si>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</si>
  <si>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</si>
  <si>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</si>
  <si>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</si>
  <si>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</si>
  <si>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</si>
  <si>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</si>
  <si>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</si>
  <si>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</si>
  <si>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</si>
  <si>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</si>
  <si>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</si>
  <si>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</si>
  <si>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</si>
  <si>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</si>
  <si>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</si>
  <si>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</si>
  <si>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</si>
  <si>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</si>
  <si>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</si>
  <si>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</si>
  <si>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</si>
  <si>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</si>
  <si>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</si>
  <si>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</si>
  <si>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</si>
  <si>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</si>
  <si>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</si>
  <si>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</si>
  <si>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</si>
  <si>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</si>
  <si>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</si>
  <si>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</si>
  <si>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</si>
  <si>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</si>
  <si>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</si>
  <si>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</si>
  <si>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</si>
  <si>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</si>
  <si>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</si>
  <si>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</si>
  <si>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</si>
  <si>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</si>
  <si>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</si>
  <si>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</si>
  <si>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</si>
  <si>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</si>
  <si>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</si>
  <si>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</si>
  <si>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</si>
  <si>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</si>
  <si>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</si>
  <si>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</si>
  <si>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</si>
  <si>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</si>
  <si>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</si>
  <si>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</si>
  <si>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</si>
  <si>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</si>
  <si>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</si>
  <si>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</si>
  <si>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</si>
  <si>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</si>
  <si>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</si>
  <si>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</si>
  <si>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</si>
  <si>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</si>
  <si>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</si>
  <si>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</si>
  <si>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</si>
  <si>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</si>
  <si>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</si>
  <si>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</si>
  <si>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</si>
  <si>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</si>
  <si>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</si>
  <si>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</si>
  <si>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</si>
  <si>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</si>
  <si>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</si>
  <si>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</si>
  <si>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</si>
  <si>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</si>
  <si>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</si>
  <si>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</si>
  <si>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</si>
  <si>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</si>
  <si>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</si>
  <si>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</si>
  <si>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</si>
  <si>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</si>
  <si>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</si>
  <si>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</si>
  <si>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</si>
  <si>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</si>
  <si>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</si>
  <si>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</si>
  <si>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</si>
  <si>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</si>
  <si>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</si>
  <si>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</si>
  <si>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</si>
  <si>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</si>
  <si>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</si>
  <si>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</si>
  <si>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</si>
  <si>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</si>
  <si>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</si>
  <si>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</si>
  <si>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</si>
  <si>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</si>
  <si>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</si>
  <si>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</si>
  <si>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</si>
  <si>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</si>
  <si>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</si>
  <si>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</si>
  <si>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</si>
  <si>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</si>
  <si>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</si>
  <si>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</si>
  <si>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</si>
  <si>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</si>
  <si>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</si>
  <si>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</si>
  <si>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</si>
  <si>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</si>
  <si>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</si>
  <si>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</si>
  <si>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</si>
  <si>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</si>
  <si>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</si>
  <si>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</si>
  <si>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</si>
  <si>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</si>
  <si>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</si>
  <si>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</si>
  <si>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</si>
  <si>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</si>
  <si>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</si>
  <si>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</si>
  <si>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</si>
  <si>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</si>
  <si>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</si>
  <si>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</si>
  <si>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</si>
  <si>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</si>
  <si>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</si>
  <si>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</si>
  <si>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</si>
  <si>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</si>
  <si>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</si>
  <si>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</si>
  <si>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</si>
  <si>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</si>
  <si>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</si>
  <si>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</si>
  <si>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</si>
  <si>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</si>
  <si>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</si>
  <si>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</si>
  <si>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</si>
  <si>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</si>
  <si>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</si>
  <si>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</si>
  <si>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</si>
  <si>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</si>
  <si>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</si>
  <si>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</si>
  <si>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</si>
  <si>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</si>
  <si>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</si>
  <si>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</si>
  <si>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</si>
  <si>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</si>
  <si>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</si>
  <si>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</si>
  <si>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</si>
  <si>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</si>
  <si>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</si>
  <si>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</si>
  <si>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</si>
  <si>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</si>
  <si>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</si>
  <si>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</si>
  <si>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</si>
  <si>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</si>
  <si>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</si>
  <si>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</si>
  <si>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</si>
  <si>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</si>
  <si>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</si>
  <si>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</si>
  <si>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</si>
  <si>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</si>
  <si>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</si>
  <si>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</si>
  <si>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</si>
  <si>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</si>
  <si>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</si>
  <si>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</si>
  <si>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</si>
  <si>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</si>
  <si>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</si>
  <si>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</si>
  <si>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</si>
  <si>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</si>
  <si>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</si>
  <si>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</si>
  <si>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</si>
  <si>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</si>
  <si>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</si>
  <si>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</si>
  <si>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</si>
  <si>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</si>
  <si>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</si>
  <si>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</si>
  <si>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</si>
  <si>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</si>
  <si>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</si>
  <si>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</si>
  <si>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</si>
  <si>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</si>
  <si>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</si>
  <si>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</si>
  <si>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</si>
  <si>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</si>
  <si>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</si>
  <si>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</si>
  <si>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</si>
  <si>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</si>
  <si>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</si>
  <si>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</si>
  <si>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</si>
  <si>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</si>
  <si>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</si>
  <si>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</si>
  <si>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</si>
  <si>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</si>
  <si>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</si>
  <si>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</si>
  <si>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</si>
  <si>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</si>
  <si>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</si>
  <si>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</si>
  <si>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</si>
  <si>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</si>
  <si>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</si>
  <si>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</si>
  <si>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</si>
  <si>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</si>
  <si>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</si>
  <si>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</si>
  <si>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</si>
  <si>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</si>
  <si>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</si>
  <si>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</si>
  <si>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</si>
  <si>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</si>
  <si>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</si>
  <si>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</si>
  <si>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</si>
  <si>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</si>
  <si>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</si>
  <si>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</si>
  <si>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</si>
  <si>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</si>
  <si>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</si>
  <si>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</si>
  <si>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</si>
  <si>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</si>
  <si>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</si>
  <si>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</si>
  <si>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</si>
  <si>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</si>
  <si>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</si>
  <si>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</si>
  <si>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</si>
  <si>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</si>
  <si>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</si>
  <si>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</si>
  <si>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</si>
  <si>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</si>
  <si>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</si>
  <si>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</si>
  <si>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</si>
  <si>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</si>
  <si>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</si>
  <si>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</si>
  <si>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</si>
  <si>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</si>
  <si>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</si>
  <si>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</si>
  <si>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</si>
  <si>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</si>
  <si>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</si>
  <si>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</si>
  <si>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</si>
  <si>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</si>
  <si>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</si>
  <si>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</si>
  <si>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</si>
  <si>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</si>
  <si>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</si>
  <si>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</si>
  <si>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</si>
  <si>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</si>
  <si>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</si>
  <si>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</si>
  <si>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</si>
  <si>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</si>
  <si>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</si>
  <si>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</si>
  <si>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</si>
  <si>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</si>
  <si>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</si>
  <si>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</si>
  <si>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</si>
  <si>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</si>
  <si>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</si>
  <si>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</si>
  <si>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</si>
  <si>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</si>
  <si>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</si>
  <si>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</si>
  <si>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</si>
  <si>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</si>
  <si>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</si>
  <si>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</si>
  <si>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</si>
  <si>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</si>
  <si>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</si>
  <si>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</si>
  <si>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</si>
  <si>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</si>
  <si>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</si>
  <si>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</si>
  <si>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</si>
  <si>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</si>
  <si>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</si>
  <si>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</si>
  <si>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</si>
  <si>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</si>
  <si>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</si>
  <si>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</si>
  <si>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</si>
  <si>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</si>
  <si>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</si>
  <si>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</si>
  <si>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</si>
  <si>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</si>
  <si>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</si>
  <si>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</si>
  <si>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</si>
  <si>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</si>
  <si>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</si>
  <si>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</si>
  <si>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</si>
  <si>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</si>
  <si>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</si>
  <si>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</si>
  <si>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</si>
  <si>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</si>
  <si>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</si>
  <si>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</si>
  <si>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</si>
  <si>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</si>
  <si>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</si>
  <si>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</si>
  <si>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</si>
  <si>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</si>
  <si>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</si>
  <si>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</si>
  <si>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</si>
  <si>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</si>
  <si>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</si>
  <si>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</si>
  <si>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</si>
  <si>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</si>
  <si>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</si>
  <si>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</si>
  <si>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</si>
  <si>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</si>
  <si>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</si>
  <si>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</si>
  <si>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</si>
  <si>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</si>
  <si>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</si>
  <si>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</si>
  <si>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</si>
  <si>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</si>
  <si>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</si>
  <si>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</si>
  <si>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</si>
  <si>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</si>
  <si>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</si>
  <si>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</si>
  <si>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</si>
  <si>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</si>
  <si>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</si>
  <si>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</si>
  <si>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</si>
  <si>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</si>
  <si>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</si>
  <si>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</si>
  <si>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</si>
  <si>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</si>
  <si>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</si>
  <si>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</si>
  <si>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</si>
  <si>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</si>
  <si>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</si>
  <si>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</si>
  <si>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</si>
  <si>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</si>
  <si>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</si>
  <si>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</si>
  <si>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</si>
  <si>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</si>
  <si>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</si>
  <si>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</si>
  <si>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</si>
  <si>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</si>
  <si>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</si>
  <si>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</si>
  <si>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</si>
  <si>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</si>
  <si>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</si>
  <si>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</si>
  <si>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</si>
  <si>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</si>
  <si>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</si>
  <si>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</si>
  <si>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</si>
  <si>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</si>
  <si>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</si>
  <si>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</si>
  <si>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</si>
  <si>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</si>
  <si>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</si>
  <si>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</si>
  <si>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</si>
  <si>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</si>
  <si>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</si>
  <si>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</si>
  <si>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</si>
  <si>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</si>
  <si>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</si>
  <si>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</si>
  <si>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</si>
  <si>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</si>
  <si>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</si>
  <si>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</si>
  <si>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</si>
  <si>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</si>
  <si>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</si>
  <si>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</si>
  <si>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</si>
  <si>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</si>
  <si>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</si>
  <si>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</si>
  <si>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</si>
  <si>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</si>
  <si>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</si>
  <si>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</si>
  <si>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</si>
  <si>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</si>
  <si>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</si>
  <si>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</si>
  <si>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</si>
  <si>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</si>
  <si>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</si>
  <si>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</si>
  <si>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</si>
  <si>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</si>
  <si>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</si>
  <si>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</si>
  <si>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</si>
  <si>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</si>
  <si>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</si>
  <si>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</si>
  <si>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</si>
  <si>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</si>
  <si>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</si>
  <si>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</si>
  <si>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</si>
  <si>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</si>
  <si>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</si>
  <si>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</si>
  <si>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</si>
  <si>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</si>
  <si>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</si>
  <si>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</si>
  <si>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</si>
  <si>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</si>
  <si>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</si>
  <si>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</si>
  <si>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</si>
  <si>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</si>
  <si>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</si>
  <si>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</si>
  <si>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</si>
  <si>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</si>
  <si>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</si>
  <si>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</si>
  <si>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</si>
  <si>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</si>
  <si>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</si>
  <si>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</si>
  <si>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</si>
  <si>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</si>
  <si>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</si>
  <si>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</si>
  <si>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</si>
  <si>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</si>
  <si>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</si>
  <si>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</si>
  <si>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</si>
  <si>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</si>
  <si>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</si>
  <si>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</si>
  <si>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</si>
  <si>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</si>
  <si>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</si>
  <si>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</si>
  <si>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</si>
  <si>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</si>
  <si>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</si>
  <si>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</si>
  <si>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</si>
  <si>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</si>
  <si>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</si>
  <si>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</si>
  <si>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</si>
  <si>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</si>
  <si>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</si>
  <si>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</si>
  <si>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</si>
  <si>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</si>
  <si>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</si>
  <si>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</si>
  <si>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</si>
  <si>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</si>
  <si>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</si>
  <si>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</si>
  <si>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</si>
  <si>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</si>
  <si>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</si>
  <si>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</si>
  <si>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</si>
  <si>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</si>
  <si>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</si>
  <si>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</si>
  <si>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</si>
  <si>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</si>
  <si>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</si>
  <si>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</si>
  <si>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</si>
  <si>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</si>
  <si>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</si>
  <si>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</si>
  <si>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</si>
  <si>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</si>
  <si>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</si>
  <si>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</si>
  <si>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</si>
  <si>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</si>
  <si>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</si>
  <si>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</si>
  <si>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</si>
  <si>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</si>
  <si>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</si>
  <si>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</si>
  <si>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</si>
  <si>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</si>
  <si>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</si>
  <si>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</si>
  <si>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</si>
  <si>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</si>
  <si>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</si>
  <si>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</si>
  <si>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</si>
  <si>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</si>
  <si>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</si>
  <si>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</si>
  <si>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</si>
  <si>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</si>
  <si>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</si>
  <si>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</si>
  <si>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</si>
  <si>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</si>
  <si>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</si>
  <si>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</si>
  <si>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</si>
  <si>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</si>
  <si>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</si>
  <si>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</si>
  <si>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</si>
  <si>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</si>
  <si>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</si>
  <si>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</si>
  <si>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</si>
  <si>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</si>
  <si>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</si>
  <si>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</si>
  <si>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</si>
  <si>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</si>
  <si>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</si>
  <si>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</si>
  <si>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</si>
  <si>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</si>
  <si>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</si>
  <si>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</si>
  <si>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</si>
  <si>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</si>
  <si>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</si>
  <si>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</si>
  <si>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</si>
  <si>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</si>
  <si>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</si>
  <si>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</si>
  <si>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</si>
  <si>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</si>
  <si>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</si>
  <si>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</si>
  <si>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</si>
  <si>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</si>
  <si>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</si>
  <si>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</si>
  <si>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</si>
  <si>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</si>
  <si>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</si>
  <si>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</si>
  <si>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</si>
  <si>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</si>
  <si>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</si>
  <si>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</si>
  <si>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</si>
  <si>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</si>
  <si>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</si>
  <si>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</si>
  <si>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</si>
  <si>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</si>
  <si>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</si>
  <si>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</si>
  <si>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</si>
  <si>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</si>
  <si>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</si>
  <si>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</si>
  <si>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</si>
  <si>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</si>
  <si>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</si>
  <si>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</si>
  <si>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</si>
  <si>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</si>
  <si>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</si>
  <si>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</si>
  <si>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</si>
  <si>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</si>
  <si>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</si>
  <si>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</si>
  <si>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</si>
  <si>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</si>
  <si>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</si>
  <si>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</si>
  <si>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</si>
  <si>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</si>
  <si>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</si>
  <si>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</si>
  <si>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</si>
  <si>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</si>
  <si>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</si>
  <si>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</si>
  <si>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</si>
  <si>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</si>
  <si>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</si>
  <si>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</si>
  <si>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</si>
  <si>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</si>
  <si>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</si>
  <si>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</si>
  <si>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</si>
  <si>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</si>
  <si>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</si>
  <si>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</si>
  <si>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</si>
  <si>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</si>
  <si>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</si>
  <si>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</si>
  <si>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</si>
  <si>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</si>
  <si>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</si>
  <si>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</si>
  <si>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</si>
  <si>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</si>
  <si>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</si>
  <si>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</si>
  <si>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</si>
  <si>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</si>
  <si>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</si>
  <si>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</si>
  <si>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</si>
  <si>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</si>
  <si>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</si>
  <si>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</si>
  <si>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</si>
  <si>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</si>
  <si>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</si>
  <si>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</si>
  <si>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</si>
  <si>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</si>
  <si>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</si>
  <si>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</si>
  <si>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</si>
  <si>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</si>
  <si>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</si>
  <si>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</si>
  <si>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</si>
  <si>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</si>
  <si>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</si>
  <si>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</si>
  <si>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</si>
  <si>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</si>
  <si>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</si>
  <si>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</si>
  <si>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</si>
  <si>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</si>
  <si>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</si>
  <si>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</si>
  <si>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</si>
  <si>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</si>
  <si>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</si>
  <si>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</si>
  <si>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</si>
  <si>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</si>
  <si>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</si>
  <si>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</si>
  <si>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</si>
  <si>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</si>
  <si>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</si>
  <si>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</si>
  <si>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</si>
  <si>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</si>
  <si>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</si>
  <si>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</si>
  <si>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</si>
  <si>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</si>
  <si>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</si>
  <si>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</si>
  <si>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</si>
  <si>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</si>
  <si>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</si>
  <si>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</si>
  <si>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</si>
  <si>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</si>
  <si>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</si>
  <si>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</si>
  <si>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</si>
  <si>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</si>
  <si>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</si>
  <si>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</si>
  <si>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</si>
  <si>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</si>
  <si>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</si>
  <si>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</si>
  <si>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</si>
  <si>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</si>
  <si>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</si>
  <si>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</si>
  <si>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</si>
  <si>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</si>
  <si>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</si>
  <si>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</si>
  <si>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</si>
  <si>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</si>
  <si>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</si>
  <si>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</si>
  <si>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</si>
  <si>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</si>
  <si>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</si>
  <si>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</si>
  <si>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</si>
  <si>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</si>
  <si>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</si>
  <si>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</si>
  <si>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</si>
  <si>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</si>
  <si>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</si>
  <si>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</si>
  <si>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</si>
  <si>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</si>
  <si>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</si>
  <si>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</si>
  <si>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</si>
  <si>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</si>
  <si>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</si>
  <si>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</si>
  <si>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</si>
  <si>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</si>
  <si>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</si>
  <si>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</si>
  <si>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</si>
  <si>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</si>
  <si>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</si>
  <si>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</si>
  <si>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</si>
  <si>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</si>
  <si>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</si>
  <si>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</si>
  <si>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</si>
  <si>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</si>
  <si>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</si>
  <si>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</si>
  <si>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</si>
  <si>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</si>
  <si>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</si>
  <si>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</si>
  <si>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</si>
  <si>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</si>
  <si>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</si>
  <si>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</si>
  <si>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</si>
  <si>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</si>
  <si>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</si>
  <si>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</si>
  <si>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</si>
  <si>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</si>
  <si>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</si>
  <si>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</si>
  <si>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</si>
  <si>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</si>
  <si>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</si>
  <si>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</si>
  <si>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</si>
  <si>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</si>
  <si>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</si>
  <si>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</si>
  <si>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</si>
  <si>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</si>
  <si>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</si>
  <si>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</si>
  <si>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</si>
  <si>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</si>
  <si>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</si>
  <si>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</si>
  <si>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</si>
  <si>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</si>
  <si>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</si>
  <si>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</si>
  <si>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</si>
  <si>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</si>
  <si>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</si>
  <si>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</si>
  <si>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</si>
  <si>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</si>
  <si>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</si>
  <si>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</si>
  <si>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</si>
  <si>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</si>
  <si>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</si>
  <si>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</si>
  <si>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</si>
  <si>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</si>
  <si>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</si>
  <si>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</si>
  <si>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</si>
  <si>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</si>
  <si>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</si>
  <si>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</si>
  <si>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</si>
  <si>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</si>
  <si>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</si>
  <si>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</si>
  <si>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</si>
  <si>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</si>
  <si>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</si>
  <si>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</si>
  <si>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</si>
  <si>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</si>
  <si>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</si>
  <si>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</si>
  <si>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</si>
  <si>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</si>
  <si>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</si>
  <si>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</si>
  <si>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</si>
  <si>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</si>
  <si>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</si>
  <si>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</si>
  <si>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</si>
  <si>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</si>
  <si>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</si>
  <si>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</si>
  <si>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</si>
  <si>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</si>
  <si>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</si>
  <si>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</si>
  <si>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</si>
  <si>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</si>
  <si>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</si>
  <si>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</si>
  <si>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</si>
  <si>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</si>
  <si>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</si>
  <si>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</si>
  <si>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</si>
  <si>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</si>
  <si>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</si>
  <si>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</si>
  <si>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</si>
  <si>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</si>
  <si>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</si>
  <si>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</si>
  <si>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</si>
  <si>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</si>
  <si>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</si>
  <si>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</si>
  <si>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</si>
  <si>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</si>
  <si>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</si>
  <si>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</si>
  <si>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</si>
  <si>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</si>
  <si>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</si>
  <si>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</si>
  <si>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</si>
  <si>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</si>
  <si>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</si>
  <si>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</si>
  <si>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</si>
  <si>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</si>
  <si>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</si>
  <si>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</si>
  <si>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</si>
  <si>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</si>
  <si>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</si>
  <si>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</si>
  <si>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</si>
  <si>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</si>
  <si>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</si>
  <si>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</si>
  <si>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</si>
  <si>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</si>
  <si>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</si>
  <si>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</si>
  <si>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</si>
  <si>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</si>
  <si>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</si>
  <si>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</si>
  <si>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</si>
  <si>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</si>
  <si>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</si>
  <si>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</si>
  <si>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</si>
  <si>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</si>
  <si>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</si>
  <si>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</si>
  <si>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</si>
  <si>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</si>
  <si>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</si>
  <si>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</si>
  <si>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</si>
  <si>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</si>
  <si>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</si>
  <si>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</si>
  <si>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</si>
  <si>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</si>
  <si>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</si>
  <si>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</si>
  <si>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</si>
  <si>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</si>
  <si>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</si>
  <si>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</si>
  <si>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</si>
  <si>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</si>
  <si>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</si>
  <si>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</si>
  <si>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</si>
  <si>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</si>
  <si>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</si>
  <si>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</si>
  <si>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</si>
  <si>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</si>
  <si>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</si>
  <si>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</si>
  <si>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</si>
  <si>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</si>
  <si>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</si>
  <si>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</si>
  <si>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</si>
  <si>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</si>
  <si>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</si>
  <si>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</si>
  <si>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</si>
  <si>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</si>
  <si>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</si>
  <si>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</si>
  <si>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</si>
  <si>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</si>
  <si>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</si>
  <si>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</si>
  <si>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</si>
  <si>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</si>
  <si>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</si>
  <si>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</si>
  <si>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</si>
  <si>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</si>
  <si>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</si>
  <si>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</si>
  <si>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</si>
  <si>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</si>
  <si>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</si>
  <si>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</si>
  <si>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</si>
  <si>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</si>
  <si>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</si>
  <si>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</si>
  <si>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</si>
  <si>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</si>
  <si>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</si>
  <si>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</si>
  <si>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</si>
  <si>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</si>
  <si>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</si>
  <si>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</si>
  <si>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</si>
  <si>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</si>
  <si>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</si>
  <si>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</si>
  <si>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</si>
  <si>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</si>
  <si>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</si>
  <si>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</si>
  <si>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</si>
  <si>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</si>
  <si>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</si>
  <si>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</si>
  <si>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</si>
  <si>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</si>
  <si>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</si>
  <si>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</si>
  <si>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</si>
  <si>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</si>
  <si>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</si>
  <si>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</si>
  <si>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</si>
  <si>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</si>
  <si>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</si>
  <si>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</si>
  <si>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</si>
  <si>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</si>
  <si>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</si>
  <si>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</si>
  <si>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</si>
  <si>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</si>
  <si>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</si>
  <si>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</si>
  <si>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</si>
  <si>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</si>
  <si>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</si>
  <si>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</si>
  <si>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</si>
  <si>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</si>
  <si>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</si>
  <si>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</si>
  <si>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</si>
  <si>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</si>
  <si>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</si>
  <si>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</si>
  <si>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</si>
  <si>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</si>
  <si>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</si>
  <si>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</si>
  <si>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</si>
  <si>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</si>
  <si>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</si>
  <si>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</si>
  <si>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</si>
  <si>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</si>
  <si>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</si>
  <si>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</si>
  <si>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</si>
  <si>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</si>
  <si>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</si>
  <si>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</si>
  <si>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</si>
  <si>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</si>
  <si>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</si>
  <si>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</si>
  <si>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</si>
  <si>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</si>
  <si>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</si>
  <si>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</si>
  <si>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</si>
  <si>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</si>
  <si>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</si>
  <si>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</si>
  <si>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</si>
  <si>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</si>
  <si>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</si>
  <si>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</si>
  <si>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</si>
  <si>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</si>
  <si>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</si>
  <si>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</si>
  <si>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</si>
  <si>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</si>
  <si>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</si>
  <si>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</si>
  <si>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</si>
  <si>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</si>
  <si>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</si>
  <si>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</si>
  <si>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</si>
  <si>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</si>
  <si>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</si>
  <si>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</si>
  <si>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</si>
  <si>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</si>
  <si>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</si>
  <si>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</si>
  <si>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</si>
  <si>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</si>
  <si>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</si>
  <si>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</si>
  <si>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</si>
  <si>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</si>
  <si>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</si>
  <si>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</si>
  <si>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</si>
  <si>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</si>
  <si>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</si>
  <si>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</si>
  <si>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</si>
  <si>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</si>
  <si>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</si>
  <si>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</si>
  <si>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</si>
  <si>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</si>
  <si>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</si>
  <si>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</si>
  <si>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</si>
  <si>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</si>
  <si>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</si>
  <si>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</si>
  <si>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</si>
  <si>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</si>
  <si>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</si>
  <si>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</si>
  <si>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</si>
  <si>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</si>
  <si>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</si>
  <si>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</si>
  <si>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</si>
  <si>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</si>
  <si>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</si>
  <si>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</si>
  <si>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</si>
  <si>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</si>
  <si>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</si>
  <si>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</si>
  <si>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</si>
  <si>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</si>
  <si>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</si>
  <si>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</si>
  <si>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</si>
  <si>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</si>
  <si>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</si>
  <si>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</si>
  <si>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</si>
  <si>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</si>
  <si>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</si>
  <si>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</si>
  <si>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</si>
  <si>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</si>
  <si>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</si>
  <si>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</si>
  <si>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</si>
  <si>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</si>
  <si>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</si>
  <si>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</si>
  <si>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</si>
  <si>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</si>
  <si>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</si>
  <si>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</si>
  <si>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</si>
  <si>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</si>
  <si>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</si>
  <si>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</si>
  <si>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</si>
  <si>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</si>
  <si>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</si>
  <si>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</si>
  <si>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</si>
  <si>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</si>
  <si>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</si>
  <si>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</si>
  <si>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</si>
  <si>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</si>
  <si>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</si>
  <si>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</si>
  <si>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</si>
  <si>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</si>
  <si>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</si>
  <si>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</si>
  <si>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</si>
  <si>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</si>
  <si>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</si>
  <si>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</si>
  <si>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</si>
  <si>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</si>
  <si>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</si>
  <si>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</si>
  <si>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</si>
  <si>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</si>
  <si>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</si>
  <si>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</si>
  <si>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</si>
  <si>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</si>
  <si>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</si>
  <si>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</si>
  <si>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</si>
  <si>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</si>
  <si>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</si>
  <si>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</si>
  <si>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</si>
  <si>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</si>
  <si>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</si>
  <si>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</si>
  <si>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</si>
  <si>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</si>
  <si>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</si>
  <si>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</si>
  <si>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</si>
  <si>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</si>
  <si>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</si>
  <si>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</si>
  <si>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</si>
  <si>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</si>
  <si>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</si>
  <si>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</si>
  <si>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</si>
  <si>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</si>
  <si>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</si>
  <si>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</si>
  <si>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</si>
  <si>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</si>
  <si>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</si>
  <si>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</si>
  <si>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</si>
  <si>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</si>
  <si>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</si>
  <si>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</si>
  <si>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</si>
  <si>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</si>
  <si>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</si>
  <si>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</si>
  <si>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</si>
  <si>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</si>
  <si>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</si>
  <si>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</si>
  <si>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</si>
  <si>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</si>
  <si>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</si>
  <si>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</si>
  <si>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</si>
  <si>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</si>
  <si>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</si>
  <si>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</si>
  <si>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</si>
  <si>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</si>
  <si>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</si>
  <si>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</si>
  <si>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</si>
  <si>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</si>
  <si>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</si>
  <si>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</si>
  <si>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</si>
  <si>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</si>
  <si>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</si>
  <si>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</si>
  <si>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</si>
  <si>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</si>
  <si>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</si>
  <si>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</si>
  <si>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</si>
  <si>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</si>
  <si>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</si>
  <si>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</si>
  <si>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</si>
  <si>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</si>
  <si>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</si>
  <si>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</si>
  <si>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</si>
  <si>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</si>
  <si>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</si>
  <si>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</si>
  <si>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</si>
  <si>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</si>
  <si>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</si>
  <si>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</si>
  <si>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</si>
  <si>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</si>
  <si>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</si>
  <si>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</si>
  <si>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</si>
  <si>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</si>
  <si>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</si>
  <si>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</si>
  <si>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</si>
  <si>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</si>
  <si>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</si>
  <si>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</si>
  <si>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</si>
  <si>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</si>
  <si>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</si>
  <si>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</si>
  <si>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</si>
  <si>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</si>
  <si>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</si>
  <si>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</si>
  <si>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</si>
  <si>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</si>
  <si>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</si>
  <si>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</si>
  <si>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</si>
  <si>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</si>
  <si>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</si>
  <si>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</si>
  <si>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</si>
  <si>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</si>
  <si>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</si>
  <si>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</si>
  <si>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</si>
  <si>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</si>
  <si>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</si>
  <si>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</si>
  <si>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</si>
  <si>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</si>
  <si>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</si>
  <si>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</si>
  <si>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</si>
  <si>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</si>
  <si>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</si>
  <si>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</si>
  <si>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</si>
  <si>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</si>
  <si>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</si>
  <si>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</si>
  <si>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</si>
  <si>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</si>
  <si>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</si>
  <si>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</si>
  <si>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</si>
  <si>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</si>
  <si>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</si>
  <si>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</si>
  <si>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</si>
  <si>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</si>
  <si>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</si>
  <si>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</si>
  <si>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</si>
  <si>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</si>
  <si>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</si>
  <si>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</si>
  <si>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</si>
  <si>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</si>
  <si>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</si>
  <si>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</si>
  <si>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</si>
  <si>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</si>
  <si>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</si>
  <si>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</si>
  <si>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</si>
  <si>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</si>
  <si>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</si>
  <si>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</si>
  <si>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</si>
  <si>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</si>
  <si>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</si>
  <si>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</si>
  <si>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</si>
  <si>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</si>
  <si>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</si>
  <si>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</si>
  <si>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</si>
  <si>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</si>
  <si>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</si>
  <si>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</si>
  <si>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</si>
  <si>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</si>
  <si>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</si>
  <si>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</si>
  <si>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</si>
  <si>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</si>
  <si>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</si>
  <si>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</si>
  <si>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</si>
  <si>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</si>
  <si>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</si>
  <si>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</si>
  <si>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</si>
  <si>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</si>
  <si>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</si>
  <si>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</si>
  <si>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</si>
  <si>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</si>
  <si>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</si>
  <si>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</si>
  <si>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</si>
  <si>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</si>
  <si>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</si>
  <si>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</si>
  <si>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</si>
  <si>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</si>
  <si>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</si>
  <si>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</si>
  <si>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</si>
  <si>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</si>
  <si>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</si>
  <si>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</si>
  <si>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</si>
  <si>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</si>
  <si>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</si>
  <si>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</si>
  <si>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</si>
  <si>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</si>
  <si>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</si>
  <si>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</si>
  <si>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</si>
  <si>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</si>
  <si>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</si>
  <si>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</si>
  <si>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</si>
  <si>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</si>
  <si>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</si>
  <si>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</si>
  <si>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</si>
  <si>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</si>
  <si>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</si>
  <si>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</si>
  <si>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</si>
  <si>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</si>
  <si>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</si>
  <si>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</si>
  <si>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</si>
  <si>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</si>
  <si>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</si>
  <si>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</si>
  <si>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</si>
  <si>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</si>
  <si>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</si>
  <si>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</si>
  <si>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</si>
  <si>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</si>
  <si>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</si>
  <si>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</si>
  <si>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</si>
  <si>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</si>
  <si>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</si>
  <si>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</si>
  <si>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</si>
  <si>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</si>
  <si>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</si>
  <si>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</si>
  <si>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</si>
  <si>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</si>
  <si>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</si>
  <si>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</si>
  <si>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</si>
  <si>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</si>
  <si>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</si>
  <si>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</si>
  <si>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</si>
  <si>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</si>
  <si>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</si>
  <si>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</si>
  <si>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</si>
  <si>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</si>
  <si>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</si>
  <si>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</si>
  <si>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</si>
  <si>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</si>
  <si>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</si>
  <si>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</si>
  <si>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</si>
  <si>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</si>
  <si>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</si>
  <si>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</si>
  <si>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</si>
  <si>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</si>
  <si>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</si>
  <si>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</si>
  <si>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</si>
  <si>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</si>
  <si>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</si>
  <si>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</si>
  <si>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</si>
  <si>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</si>
  <si>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</si>
  <si>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</si>
  <si>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</si>
  <si>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</si>
  <si>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</si>
  <si>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</si>
  <si>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</si>
  <si>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</si>
  <si>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</si>
  <si>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</si>
  <si>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</si>
  <si>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</si>
  <si>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</si>
  <si>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</si>
  <si>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</si>
  <si>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</si>
  <si>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</si>
  <si>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</si>
  <si>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</si>
  <si>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</si>
  <si>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</si>
  <si>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</si>
  <si>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</si>
  <si>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</si>
  <si>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</si>
  <si>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</si>
  <si>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</si>
  <si>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</si>
  <si>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</si>
  <si>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</si>
  <si>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</si>
  <si>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</si>
  <si>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</si>
  <si>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</si>
  <si>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</si>
  <si>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</si>
  <si>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</si>
  <si>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</si>
  <si>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</si>
  <si>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</si>
  <si>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</si>
  <si>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</si>
  <si>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</si>
  <si>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</si>
  <si>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</si>
  <si>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</si>
  <si>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</si>
  <si>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</si>
  <si>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</si>
  <si>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</si>
  <si>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</si>
  <si>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</si>
  <si>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</si>
  <si>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</si>
  <si>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</si>
  <si>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</si>
  <si>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</si>
  <si>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</si>
  <si>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</si>
  <si>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</si>
  <si>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</si>
  <si>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</si>
  <si>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</si>
  <si>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</si>
  <si>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</si>
  <si>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</si>
  <si>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</si>
  <si>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</si>
  <si>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</si>
  <si>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</si>
  <si>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</si>
  <si>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</si>
  <si>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</si>
  <si>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</si>
  <si>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</si>
  <si>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</si>
  <si>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</si>
  <si>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</si>
  <si>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</si>
  <si>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</si>
  <si>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</si>
  <si>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</si>
  <si>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</si>
  <si>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</si>
  <si>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</si>
  <si>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</si>
  <si>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</si>
  <si>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</si>
  <si>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</si>
  <si>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</si>
  <si>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</si>
  <si>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</si>
  <si>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</si>
  <si>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</si>
  <si>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</si>
  <si>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</si>
  <si>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</si>
  <si>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</si>
  <si>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</si>
  <si>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</si>
  <si>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</si>
  <si>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</si>
  <si>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</si>
  <si>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</si>
  <si>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</si>
  <si>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</si>
  <si>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</si>
  <si>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</si>
  <si>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</si>
  <si>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</si>
  <si>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</si>
  <si>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</si>
  <si>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</si>
  <si>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</si>
  <si>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</si>
  <si>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</si>
  <si>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</si>
  <si>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</si>
  <si>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</si>
  <si>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</si>
  <si>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</si>
  <si>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</si>
  <si>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</si>
  <si>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</si>
  <si>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</si>
  <si>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</si>
  <si>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</si>
  <si>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</si>
  <si>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</si>
  <si>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</si>
  <si>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</si>
  <si>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</si>
  <si>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</si>
  <si>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</si>
  <si>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</si>
  <si>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</si>
  <si>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</si>
  <si>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</si>
  <si>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</si>
  <si>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</si>
  <si>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</si>
  <si>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</si>
  <si>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</si>
  <si>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</si>
  <si>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</si>
  <si>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</si>
  <si>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</si>
  <si>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</si>
  <si>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</si>
  <si>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</si>
  <si>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</si>
  <si>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</si>
  <si>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</si>
  <si>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</si>
  <si>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</si>
  <si>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</si>
  <si>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</si>
  <si>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</si>
  <si>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</si>
  <si>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</si>
  <si>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</si>
  <si>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</si>
  <si>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</si>
  <si>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</si>
  <si>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</si>
  <si>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</si>
  <si>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</si>
  <si>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</si>
  <si>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</si>
  <si>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</si>
  <si>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</si>
  <si>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</si>
  <si>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</si>
  <si>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</si>
  <si>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</si>
  <si>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</si>
  <si>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</si>
  <si>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</si>
  <si>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</si>
  <si>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</si>
  <si>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</si>
  <si>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</si>
  <si>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</si>
  <si>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</si>
  <si>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</si>
  <si>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</si>
  <si>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</si>
  <si>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</si>
  <si>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</si>
  <si>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</si>
  <si>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</si>
  <si>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</si>
  <si>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</si>
  <si>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</si>
  <si>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</si>
  <si>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</si>
  <si>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</si>
  <si>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</si>
  <si>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</si>
  <si>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</si>
  <si>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</si>
  <si>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</si>
  <si>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</si>
  <si>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</si>
  <si>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</si>
  <si>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</si>
  <si>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</si>
  <si>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</si>
  <si>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</si>
  <si>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</si>
  <si>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</si>
  <si>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</si>
  <si>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</si>
  <si>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</si>
  <si>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</si>
  <si>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</si>
  <si>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</si>
  <si>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</si>
  <si>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</si>
  <si>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</si>
  <si>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</si>
  <si>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</si>
  <si>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</si>
  <si>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</si>
  <si>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</si>
  <si>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</si>
  <si>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</si>
  <si>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</si>
  <si>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</si>
  <si>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</si>
  <si>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</si>
  <si>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</si>
  <si>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</si>
  <si>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</si>
  <si>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</si>
  <si>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</si>
  <si>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</si>
  <si>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</si>
  <si>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</si>
  <si>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</si>
  <si>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</si>
  <si>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</si>
  <si>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</si>
  <si>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</si>
  <si>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</si>
  <si>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</si>
  <si>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</si>
  <si>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</si>
  <si>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</si>
  <si>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</si>
  <si>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</si>
  <si>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</si>
  <si>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</si>
  <si>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</si>
  <si>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</si>
  <si>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</si>
  <si>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</si>
  <si>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</si>
  <si>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</si>
  <si>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</si>
  <si>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</si>
  <si>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</si>
  <si>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</si>
  <si>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</si>
  <si>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</si>
  <si>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</si>
  <si>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</si>
  <si>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</si>
  <si>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</si>
  <si>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</si>
  <si>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</si>
  <si>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</si>
  <si>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</si>
  <si>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</si>
  <si>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</si>
  <si>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</si>
  <si>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</si>
  <si>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</si>
  <si>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</si>
  <si>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</si>
  <si>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</si>
  <si>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</si>
  <si>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</si>
  <si>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</si>
  <si>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</si>
  <si>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</si>
  <si>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</si>
  <si>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</si>
  <si>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</si>
  <si>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</si>
  <si>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</si>
  <si>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</si>
  <si>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</si>
  <si>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</si>
  <si>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</si>
  <si>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</si>
  <si>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</si>
  <si>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</si>
  <si>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</si>
  <si>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</si>
  <si>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</si>
  <si>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</si>
  <si>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</si>
  <si>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</si>
  <si>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</si>
  <si>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</si>
  <si>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</si>
  <si>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</si>
  <si>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</si>
  <si>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</si>
  <si>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</si>
  <si>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</si>
  <si>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</si>
  <si>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</si>
  <si>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</si>
  <si>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</si>
  <si>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</si>
  <si>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</si>
  <si>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</si>
  <si>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</si>
  <si>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</si>
  <si>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</si>
  <si>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</si>
  <si>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</si>
  <si>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</si>
  <si>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</si>
  <si>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</si>
  <si>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</si>
  <si>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</si>
  <si>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</si>
  <si>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</si>
  <si>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</si>
  <si>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</si>
  <si>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</si>
  <si>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</si>
  <si>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</si>
  <si>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</si>
  <si>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</si>
  <si>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</si>
  <si>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</si>
  <si>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</si>
  <si>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</si>
  <si>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</si>
  <si>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</si>
  <si>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</si>
  <si>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</si>
  <si>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</si>
  <si>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</si>
  <si>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</si>
  <si>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</si>
  <si>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</si>
  <si>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</si>
  <si>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</si>
  <si>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</si>
  <si>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</si>
  <si>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</si>
  <si>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</si>
  <si>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</si>
  <si>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</si>
  <si>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</si>
  <si>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</si>
  <si>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</si>
  <si>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</si>
  <si>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</si>
  <si>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</si>
  <si>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</si>
  <si>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</si>
  <si>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</si>
  <si>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</si>
  <si>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</si>
  <si>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</si>
  <si>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</si>
  <si>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</si>
  <si>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</si>
  <si>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</si>
  <si>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</si>
  <si>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</si>
  <si>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</si>
  <si>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</si>
  <si>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</si>
  <si>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</si>
  <si>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</si>
  <si>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</si>
  <si>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</si>
  <si>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</si>
  <si>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</si>
  <si>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</si>
  <si>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</si>
  <si>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</si>
  <si>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</si>
  <si>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</si>
  <si>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</si>
  <si>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</si>
  <si>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</si>
  <si>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</si>
  <si>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</si>
  <si>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</si>
  <si>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</si>
  <si>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</si>
  <si>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</si>
  <si>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</si>
  <si>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</si>
  <si>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</si>
  <si>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</si>
  <si>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</si>
  <si>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</si>
  <si>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</si>
  <si>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</si>
  <si>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</si>
  <si>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</si>
  <si>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</si>
  <si>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</si>
  <si>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</si>
  <si>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</si>
  <si>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</si>
  <si>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</si>
  <si>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</si>
  <si>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</si>
  <si>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</si>
  <si>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</si>
  <si>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</si>
  <si>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</si>
  <si>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</si>
  <si>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</si>
  <si>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</si>
  <si>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</si>
  <si>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</si>
  <si>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</si>
  <si>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</si>
  <si>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</si>
  <si>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</si>
  <si>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</si>
  <si>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</si>
  <si>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</si>
  <si>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</si>
  <si>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</si>
  <si>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</si>
  <si>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</si>
  <si>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</si>
  <si>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</si>
  <si>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</si>
  <si>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</si>
  <si>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</si>
  <si>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</si>
  <si>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</si>
  <si>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</si>
  <si>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</si>
  <si>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</si>
  <si>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</si>
  <si>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</si>
  <si>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</si>
  <si>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</si>
  <si>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</si>
  <si>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</si>
  <si>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</si>
  <si>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</si>
  <si>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</si>
  <si>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</si>
  <si>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</si>
  <si>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</si>
  <si>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</si>
  <si>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</si>
  <si>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</si>
  <si>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</si>
  <si>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</si>
  <si>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</si>
  <si>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</si>
  <si>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</si>
  <si>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</si>
  <si>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</si>
  <si>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</si>
  <si>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</si>
  <si>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</si>
  <si>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</si>
  <si>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</si>
  <si>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</si>
  <si>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</si>
  <si>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</si>
  <si>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</si>
  <si>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</si>
  <si>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</si>
  <si>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</si>
  <si>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</si>
  <si>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</si>
  <si>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</si>
  <si>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</si>
  <si>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</si>
  <si>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</si>
  <si>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</si>
  <si>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</si>
  <si>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</si>
  <si>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</si>
  <si>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</si>
  <si>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</si>
  <si>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</si>
  <si>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</si>
  <si>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</si>
  <si>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</si>
  <si>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</si>
  <si>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</si>
  <si>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</si>
  <si>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</si>
  <si>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</si>
  <si>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</si>
  <si>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</si>
  <si>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</si>
  <si>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</si>
  <si>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</si>
  <si>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</si>
  <si>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</si>
  <si>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</si>
  <si>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</si>
  <si>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</si>
  <si>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</si>
  <si>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</si>
  <si>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</si>
  <si>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</si>
  <si>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</si>
  <si>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</si>
  <si>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</si>
  <si>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</si>
  <si>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</si>
  <si>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</si>
  <si>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</si>
  <si>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</si>
  <si>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</si>
  <si>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</si>
  <si>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</si>
  <si>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</si>
  <si>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</si>
  <si>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</si>
  <si>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</si>
  <si>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</si>
  <si>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</si>
  <si>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</si>
  <si>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</si>
  <si>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</si>
  <si>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</si>
  <si>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</si>
  <si>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</si>
  <si>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</si>
  <si>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</si>
  <si>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</si>
  <si>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</si>
  <si>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</si>
  <si>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</si>
  <si>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</si>
  <si>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</si>
  <si>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</si>
  <si>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</si>
  <si>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</si>
  <si>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</si>
  <si>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</si>
  <si>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</si>
  <si>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</si>
  <si>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</si>
  <si>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</si>
  <si>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</si>
  <si>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</si>
  <si>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</si>
  <si>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</si>
  <si>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</si>
  <si>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</si>
  <si>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</si>
  <si>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</si>
  <si>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</si>
  <si>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</si>
  <si>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</si>
  <si>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</si>
  <si>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</si>
  <si>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</si>
  <si>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</si>
  <si>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</si>
  <si>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</si>
  <si>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</si>
  <si>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</si>
  <si>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</si>
  <si>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</si>
  <si>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</si>
  <si>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</si>
  <si>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</si>
  <si>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</si>
  <si>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</si>
  <si>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</si>
  <si>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</si>
  <si>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</si>
  <si>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</si>
  <si>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</si>
  <si>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</si>
  <si>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</si>
  <si>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</si>
  <si>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</si>
  <si>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</si>
  <si>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</si>
  <si>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</si>
  <si>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</si>
  <si>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</si>
  <si>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</si>
  <si>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</si>
  <si>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</si>
  <si>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</si>
  <si>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</si>
  <si>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</si>
  <si>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</si>
  <si>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</si>
  <si>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</si>
  <si>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</si>
  <si>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</si>
  <si>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</si>
  <si>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</si>
  <si>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</si>
  <si>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</si>
  <si>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</si>
  <si>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</si>
  <si>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</si>
  <si>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</si>
  <si>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</si>
  <si>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</si>
  <si>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</si>
  <si>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</si>
  <si>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</si>
  <si>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</si>
  <si>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</si>
  <si>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</si>
  <si>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</si>
  <si>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</si>
  <si>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</si>
  <si>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</si>
  <si>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</si>
  <si>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</si>
  <si>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</si>
  <si>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</si>
  <si>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</si>
  <si>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</si>
  <si>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</si>
  <si>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</si>
  <si>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</si>
  <si>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</si>
  <si>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</si>
  <si>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</si>
  <si>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</si>
  <si>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</si>
  <si>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</si>
  <si>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</si>
  <si>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</si>
  <si>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</si>
  <si>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</si>
  <si>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</si>
  <si>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</si>
  <si>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</si>
  <si>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</si>
  <si>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</si>
  <si>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</si>
  <si>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</si>
  <si>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</si>
  <si>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</si>
  <si>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</si>
  <si>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</si>
  <si>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</si>
  <si>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</si>
  <si>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</si>
  <si>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</si>
  <si>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</si>
  <si>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</si>
  <si>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</si>
  <si>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</si>
  <si>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</si>
  <si>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</si>
  <si>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</si>
  <si>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</si>
  <si>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</si>
  <si>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</si>
  <si>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</si>
  <si>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</si>
  <si>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</si>
  <si>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</si>
  <si>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</si>
  <si>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</si>
  <si>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</si>
  <si>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</si>
  <si>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</si>
  <si>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</si>
  <si>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</si>
  <si>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</si>
  <si>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</si>
  <si>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</si>
  <si>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</si>
  <si>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</si>
  <si>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</si>
  <si>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</si>
  <si>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</si>
  <si>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</si>
  <si>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</si>
  <si>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</si>
  <si>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</si>
  <si>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</si>
  <si>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</si>
  <si>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</si>
  <si>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</si>
  <si>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</si>
  <si>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</si>
  <si>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</si>
  <si>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</si>
  <si>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</si>
  <si>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</si>
  <si>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</si>
  <si>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</si>
  <si>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</si>
  <si>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</si>
  <si>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</si>
  <si>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</si>
  <si>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</si>
  <si>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</si>
  <si>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</si>
  <si>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</si>
  <si>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</si>
  <si>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</si>
  <si>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</si>
  <si>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</si>
  <si>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</si>
  <si>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</si>
  <si>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</si>
  <si>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</si>
  <si>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</si>
  <si>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</si>
  <si>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</si>
  <si>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</si>
  <si>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</si>
  <si>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</si>
  <si>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</si>
  <si>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</si>
  <si>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</si>
  <si>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</si>
  <si>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</si>
  <si>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</si>
  <si>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</si>
  <si>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</si>
  <si>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</si>
  <si>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</si>
  <si>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</si>
  <si>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</si>
  <si>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</si>
  <si>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</si>
  <si>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</si>
  <si>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</si>
  <si>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</si>
  <si>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</si>
  <si>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</si>
  <si>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</si>
  <si>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</si>
  <si>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</si>
  <si>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</si>
  <si>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</si>
  <si>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</si>
  <si>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</si>
  <si>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</si>
  <si>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</si>
  <si>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</si>
  <si>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</si>
  <si>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</si>
  <si>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</si>
  <si>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</si>
  <si>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</si>
  <si>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</si>
  <si>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</si>
  <si>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</si>
  <si>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</si>
  <si>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</si>
  <si>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</si>
  <si>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</si>
  <si>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</si>
  <si>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</si>
  <si>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</si>
  <si>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</si>
  <si>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</si>
  <si>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</si>
  <si>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</si>
  <si>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</si>
  <si>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</si>
  <si>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</si>
  <si>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</si>
  <si>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</si>
  <si>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</si>
  <si>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</si>
  <si>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</si>
  <si>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</si>
  <si>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</si>
  <si>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</si>
  <si>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</si>
  <si>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</si>
  <si>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</si>
  <si>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</si>
  <si>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</si>
  <si>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</si>
  <si>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</si>
  <si>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</si>
  <si>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</si>
  <si>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</si>
  <si>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</si>
  <si>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</si>
  <si>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</si>
  <si>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</si>
  <si>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</si>
  <si>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</si>
  <si>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</si>
  <si>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</si>
  <si>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</si>
  <si>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</si>
  <si>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</si>
  <si>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</si>
  <si>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</si>
  <si>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</si>
  <si>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</si>
  <si>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</si>
  <si>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</si>
  <si>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</si>
  <si>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</si>
  <si>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</si>
  <si>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</si>
  <si>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</si>
  <si>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</si>
  <si>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</si>
  <si>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</si>
  <si>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</si>
  <si>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</si>
  <si>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</si>
  <si>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</si>
  <si>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</si>
  <si>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</si>
  <si>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</si>
  <si>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</si>
  <si>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</si>
  <si>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</si>
  <si>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</si>
  <si>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</si>
  <si>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</si>
  <si>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</si>
  <si>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</si>
  <si>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</si>
  <si>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</si>
  <si>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</si>
  <si>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</si>
  <si>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</si>
  <si>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</si>
  <si>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</si>
  <si>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</si>
  <si>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</si>
  <si>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</si>
  <si>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</si>
  <si>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</si>
  <si>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</si>
  <si>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</si>
  <si>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</si>
  <si>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</si>
  <si>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</si>
  <si>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</si>
  <si>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</si>
  <si>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</si>
  <si>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</si>
  <si>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</si>
  <si>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</si>
  <si>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</si>
  <si>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</si>
  <si>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</si>
  <si>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</si>
  <si>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</si>
  <si>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</si>
  <si>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</si>
  <si>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</si>
  <si>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</si>
  <si>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</si>
  <si>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</si>
  <si>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</si>
  <si>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</si>
  <si>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</si>
  <si>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</si>
  <si>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</si>
  <si>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</si>
  <si>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</si>
  <si>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</si>
  <si>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</si>
  <si>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</si>
  <si>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</si>
  <si>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</si>
  <si>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</si>
  <si>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</si>
  <si>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</si>
  <si>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</si>
  <si>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</si>
  <si>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</si>
  <si>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</si>
  <si>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</si>
  <si>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</si>
  <si>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</si>
  <si>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</si>
  <si>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</si>
  <si>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</si>
  <si>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</si>
  <si>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</si>
  <si>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</si>
  <si>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</si>
  <si>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</si>
  <si>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</si>
  <si>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</si>
  <si>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</si>
  <si>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</si>
  <si>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</si>
  <si>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</si>
  <si>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</si>
  <si>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</si>
  <si>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</si>
  <si>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</si>
  <si>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</si>
  <si>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</si>
  <si>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</si>
  <si>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</si>
  <si>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</si>
  <si>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</si>
  <si>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</si>
  <si>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</si>
  <si>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</si>
  <si>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</si>
  <si>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</si>
  <si>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</si>
  <si>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</si>
  <si>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</si>
  <si>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</si>
  <si>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</si>
  <si>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</si>
  <si>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</si>
  <si>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</si>
  <si>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</si>
  <si>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</si>
  <si>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</si>
  <si>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</si>
  <si>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</si>
  <si>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</si>
  <si>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</si>
  <si>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</si>
  <si>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</si>
  <si>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</si>
  <si>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</si>
  <si>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</si>
  <si>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</si>
  <si>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</si>
  <si>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</si>
  <si>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</si>
  <si>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</si>
  <si>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</si>
  <si>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</si>
  <si>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</si>
  <si>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</si>
  <si>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</si>
  <si>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</si>
  <si>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</si>
  <si>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</si>
  <si>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</si>
  <si>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</si>
  <si>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</si>
  <si>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</si>
  <si>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</si>
  <si>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</si>
  <si>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</si>
  <si>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</si>
  <si>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</si>
  <si>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</si>
  <si>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</si>
  <si>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</si>
  <si>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</si>
  <si>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</si>
  <si>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</si>
  <si>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</si>
  <si>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</si>
  <si>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</si>
  <si>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</si>
  <si>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</si>
  <si>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</si>
  <si>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</si>
  <si>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</si>
  <si>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</si>
  <si>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</si>
  <si>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</si>
  <si>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</si>
  <si>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</si>
  <si>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</si>
  <si>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</si>
  <si>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</si>
  <si>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</si>
  <si>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</si>
  <si>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</si>
  <si>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</si>
  <si>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</si>
  <si>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</si>
  <si>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</si>
  <si>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</si>
  <si>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</si>
  <si>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</si>
  <si>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</si>
  <si>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</si>
  <si>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</si>
  <si>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</si>
  <si>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</si>
  <si>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</si>
  <si>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</si>
  <si>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</si>
  <si>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</si>
  <si>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</si>
  <si>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</si>
  <si>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</si>
  <si>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</si>
  <si>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</si>
  <si>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</si>
  <si>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</si>
  <si>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</si>
  <si>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</si>
  <si>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</si>
  <si>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</si>
  <si>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</si>
  <si>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</si>
  <si>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</si>
  <si>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</si>
  <si>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</si>
  <si>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</si>
  <si>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</si>
  <si>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</si>
  <si>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</si>
  <si>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</si>
  <si>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</si>
  <si>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</si>
  <si>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</si>
  <si>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</si>
  <si>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</si>
  <si>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</si>
  <si>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</si>
  <si>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</si>
  <si>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</si>
  <si>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</si>
  <si>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</si>
  <si>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</si>
  <si>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</si>
  <si>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</si>
  <si>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</si>
  <si>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</si>
  <si>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</si>
  <si>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</si>
  <si>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</si>
  <si>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</si>
  <si>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</si>
  <si>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</si>
  <si>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</si>
  <si>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</si>
  <si>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</si>
  <si>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</si>
  <si>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</si>
  <si>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</si>
  <si>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</si>
  <si>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</si>
  <si>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</si>
  <si>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</si>
  <si>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</si>
  <si>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</si>
  <si>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</si>
  <si>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</si>
  <si>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</si>
  <si>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</si>
  <si>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</si>
  <si>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</si>
  <si>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</si>
  <si>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</si>
  <si>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</si>
  <si>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</si>
  <si>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</si>
  <si>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</si>
  <si>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</si>
  <si>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</si>
  <si>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</si>
  <si>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</si>
  <si>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</si>
  <si>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</si>
  <si>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</si>
  <si>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</si>
  <si>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</si>
  <si>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</si>
  <si>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</si>
  <si>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</si>
  <si>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</si>
  <si>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</si>
  <si>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</si>
  <si>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</si>
  <si>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</si>
  <si>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</si>
  <si>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</si>
  <si>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</si>
  <si>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</si>
  <si>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</si>
  <si>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</si>
  <si>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</si>
  <si>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</si>
  <si>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</si>
  <si>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</si>
  <si>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</si>
  <si>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</si>
  <si>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</si>
  <si>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</si>
  <si>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</si>
  <si>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</si>
  <si>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</si>
  <si>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</si>
  <si>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</si>
  <si>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</si>
  <si>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</si>
  <si>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</si>
  <si>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</si>
  <si>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</si>
  <si>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</si>
  <si>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</si>
  <si>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</si>
  <si>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</si>
  <si>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</si>
  <si>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</si>
  <si>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</si>
  <si>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</si>
  <si>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</si>
  <si>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</si>
  <si>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</si>
  <si>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</si>
  <si>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</si>
  <si>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</si>
  <si>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</si>
  <si>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</si>
  <si>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</si>
  <si>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</si>
  <si>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</si>
  <si>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</si>
  <si>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</si>
  <si>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</si>
  <si>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</si>
  <si>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</si>
  <si>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</si>
  <si>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</si>
  <si>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</si>
  <si>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</si>
  <si>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</si>
  <si>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</si>
  <si>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</si>
  <si>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</si>
  <si>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</si>
  <si>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</si>
  <si>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</si>
  <si>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</si>
  <si>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</si>
  <si>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</si>
  <si>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</si>
  <si>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</si>
  <si>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</si>
  <si>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</si>
  <si>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</si>
  <si>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</si>
  <si>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</si>
  <si>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</si>
  <si>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</si>
  <si>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</si>
  <si>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</si>
  <si>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</si>
  <si>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</si>
  <si>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</si>
  <si>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</si>
  <si>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</si>
  <si>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</si>
  <si>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</si>
  <si>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</si>
  <si>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</si>
  <si>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</si>
  <si>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</si>
  <si>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</si>
  <si>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</si>
  <si>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</si>
  <si>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</si>
  <si>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</si>
  <si>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</si>
  <si>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</si>
  <si>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</si>
  <si>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</si>
  <si>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</si>
  <si>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</si>
  <si>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</si>
  <si>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</si>
  <si>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</si>
  <si>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</si>
  <si>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</si>
  <si>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</si>
  <si>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</si>
  <si>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</si>
  <si>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</si>
  <si>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</si>
  <si>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</si>
  <si>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</si>
  <si>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</si>
  <si>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</si>
  <si>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</si>
  <si>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</si>
  <si>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</si>
  <si>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</si>
  <si>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</si>
  <si>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</si>
  <si>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</si>
  <si>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</si>
  <si>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</si>
  <si>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</si>
  <si>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</si>
  <si>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</si>
  <si>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</si>
  <si>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</si>
  <si>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</si>
  <si>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</si>
  <si>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</si>
  <si>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</si>
  <si>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</si>
  <si>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</si>
  <si>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</si>
  <si>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</si>
  <si>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</si>
  <si>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</si>
  <si>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</si>
  <si>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</si>
  <si>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</si>
  <si>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</si>
  <si>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</si>
  <si>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</si>
  <si>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</si>
  <si>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</si>
  <si>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</si>
  <si>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</si>
  <si>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</si>
  <si>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</si>
  <si>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</si>
  <si>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</si>
  <si>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</si>
  <si>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</si>
  <si>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</si>
  <si>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</si>
  <si>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</si>
  <si>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</si>
  <si>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</si>
  <si>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</si>
  <si>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</si>
  <si>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</si>
  <si>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</si>
  <si>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</si>
  <si>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</si>
  <si>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</si>
  <si>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</si>
  <si>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</si>
  <si>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</si>
  <si>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</si>
  <si>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</si>
  <si>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</si>
  <si>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</si>
  <si>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</si>
  <si>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</si>
  <si>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</si>
  <si>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</si>
  <si>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</si>
  <si>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</si>
  <si>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</si>
  <si>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</si>
  <si>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</si>
  <si>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</si>
  <si>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</si>
  <si>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</si>
  <si>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</si>
  <si>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</si>
  <si>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</si>
  <si>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</si>
  <si>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</si>
  <si>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</si>
  <si>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</si>
  <si>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</si>
  <si>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</si>
  <si>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</si>
  <si>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</si>
  <si>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</si>
  <si>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</si>
  <si>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</si>
  <si>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</si>
  <si>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</si>
  <si>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</si>
  <si>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</si>
  <si>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</si>
  <si>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</si>
  <si>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</si>
  <si>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</si>
  <si>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</si>
  <si>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</si>
  <si>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</si>
  <si>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</si>
  <si>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</si>
  <si>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</si>
  <si>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</si>
  <si>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</si>
  <si>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</si>
  <si>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</si>
  <si>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</si>
  <si>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</si>
  <si>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</si>
  <si>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</si>
  <si>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</si>
  <si>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</si>
  <si>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</si>
  <si>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</si>
  <si>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</si>
  <si>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</si>
  <si>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</si>
  <si>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</si>
  <si>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</si>
  <si>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</si>
  <si>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</si>
  <si>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</si>
  <si>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</si>
  <si>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</si>
  <si>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</si>
  <si>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</si>
  <si>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</si>
  <si>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</si>
  <si>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</si>
  <si>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</si>
  <si>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</si>
  <si>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</si>
  <si>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</si>
  <si>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</si>
  <si>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</si>
  <si>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</si>
  <si>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</si>
  <si>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</si>
  <si>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</si>
  <si>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</si>
  <si>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</si>
  <si>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</si>
  <si>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</si>
  <si>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</si>
  <si>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</si>
  <si>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</si>
  <si>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</si>
  <si>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</si>
  <si>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</si>
  <si>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</si>
  <si>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</si>
  <si>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</si>
  <si>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</si>
  <si>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</si>
  <si>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</si>
  <si>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</si>
  <si>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</si>
  <si>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</si>
  <si>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</si>
  <si>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</si>
  <si>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</si>
  <si>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</si>
  <si>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</si>
  <si>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</si>
  <si>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</si>
  <si>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</si>
  <si>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</si>
  <si>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</si>
  <si>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</si>
  <si>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</si>
  <si>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</si>
  <si>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</si>
  <si>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</si>
  <si>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</si>
  <si>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</si>
  <si>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</si>
  <si>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</si>
  <si>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</si>
  <si>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</si>
  <si>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</si>
  <si>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</si>
  <si>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</si>
  <si>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</si>
  <si>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</si>
  <si>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</si>
  <si>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</si>
  <si>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</si>
  <si>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</si>
  <si>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</si>
  <si>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</si>
  <si>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</si>
  <si>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</si>
  <si>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</si>
  <si>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</si>
  <si>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</si>
  <si>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</si>
  <si>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</si>
  <si>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</si>
  <si>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</si>
  <si>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</si>
  <si>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</si>
  <si>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</si>
  <si>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</si>
  <si>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</si>
  <si>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</si>
  <si>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</si>
  <si>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</si>
  <si>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</si>
  <si>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</si>
  <si>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</si>
  <si>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</si>
  <si>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</si>
  <si>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</si>
  <si>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</si>
  <si>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</si>
  <si>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</si>
  <si>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</si>
  <si>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</si>
  <si>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</si>
  <si>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</si>
  <si>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</si>
  <si>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</si>
  <si>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</si>
  <si>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</si>
  <si>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</si>
  <si>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</si>
  <si>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</si>
  <si>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</si>
  <si>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</si>
  <si>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</si>
  <si>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</si>
  <si>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</si>
  <si>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</si>
  <si>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</si>
  <si>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</si>
  <si>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</si>
  <si>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</si>
  <si>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</si>
  <si>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</si>
  <si>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</si>
  <si>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</si>
  <si>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</si>
  <si>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</si>
  <si>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</si>
  <si>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</si>
  <si>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</si>
  <si>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</si>
  <si>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</si>
  <si>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</si>
  <si>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</si>
  <si>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</si>
  <si>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</si>
  <si>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</si>
  <si>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</si>
  <si>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</si>
  <si>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</si>
  <si>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</si>
  <si>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</si>
  <si>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</si>
  <si>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</si>
  <si>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</si>
  <si>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</si>
  <si>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</si>
  <si>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</si>
  <si>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</si>
  <si>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</si>
  <si>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</si>
  <si>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</si>
  <si>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</si>
  <si>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</si>
  <si>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</si>
  <si>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</si>
  <si>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</si>
  <si>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</si>
  <si>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</si>
  <si>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</si>
  <si>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</si>
  <si>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</si>
  <si>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</si>
  <si>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</si>
  <si>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</si>
  <si>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</si>
  <si>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</si>
  <si>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</si>
  <si>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</si>
  <si>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</si>
  <si>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</si>
  <si>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</si>
  <si>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</si>
  <si>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</si>
  <si>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</si>
  <si>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</si>
  <si>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</si>
  <si>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</si>
  <si>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</si>
  <si>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</si>
  <si>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</si>
  <si>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</si>
  <si>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</si>
  <si>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</si>
  <si>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</si>
  <si>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</si>
  <si>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</si>
  <si>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</si>
  <si>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</si>
  <si>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</si>
  <si>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</si>
  <si>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</si>
  <si>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</si>
  <si>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</si>
  <si>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</si>
  <si>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</si>
  <si>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</si>
  <si>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</si>
  <si>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</si>
  <si>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</si>
  <si>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</si>
  <si>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</si>
  <si>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</si>
  <si>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</si>
  <si>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</si>
  <si>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</si>
  <si>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</si>
  <si>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</si>
  <si>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</si>
  <si>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</si>
  <si>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</si>
  <si>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</si>
  <si>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</si>
  <si>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</si>
  <si>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</si>
  <si>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</si>
  <si>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</si>
  <si>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</si>
  <si>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</si>
  <si>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</si>
  <si>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</si>
  <si>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</si>
  <si>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</si>
  <si>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</si>
  <si>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</si>
  <si>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</si>
  <si>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</si>
  <si>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</si>
  <si>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</si>
  <si>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</si>
  <si>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</si>
  <si>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</si>
  <si>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</si>
  <si>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</si>
  <si>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</si>
  <si>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</si>
  <si>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</si>
  <si>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</si>
  <si>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</si>
  <si>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</si>
  <si>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</si>
  <si>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</si>
  <si>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</si>
  <si>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</si>
  <si>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</si>
  <si>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</si>
  <si>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</si>
  <si>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</si>
  <si>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</si>
  <si>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</si>
  <si>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</si>
  <si>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</si>
  <si>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</si>
  <si>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</si>
  <si>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</si>
  <si>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</si>
  <si>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</si>
  <si>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</si>
  <si>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</si>
  <si>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</si>
  <si>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</si>
  <si>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</si>
  <si>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</si>
  <si>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</si>
  <si>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</si>
  <si>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</si>
  <si>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</si>
  <si>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</si>
  <si>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</si>
  <si>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</si>
  <si>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</si>
  <si>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</si>
  <si>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</si>
  <si>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</si>
  <si>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</si>
  <si>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</si>
  <si>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</si>
  <si>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</si>
  <si>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</si>
  <si>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</si>
  <si>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</si>
  <si>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</si>
  <si>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</si>
  <si>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</si>
  <si>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</si>
  <si>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</si>
  <si>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</si>
  <si>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</si>
  <si>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</si>
  <si>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</si>
  <si>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</si>
  <si>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</si>
  <si>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</si>
  <si>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</si>
  <si>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</si>
  <si>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</si>
  <si>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</si>
  <si>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</si>
  <si>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</si>
  <si>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</si>
  <si>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</si>
  <si>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</si>
  <si>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</si>
  <si>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</si>
  <si>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</si>
  <si>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</si>
  <si>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</si>
  <si>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</si>
  <si>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</si>
  <si>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</si>
  <si>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</si>
  <si>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</si>
  <si>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</si>
  <si>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</si>
  <si>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</si>
  <si>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</si>
  <si>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</si>
  <si>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</si>
  <si>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</si>
  <si>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</si>
  <si>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</si>
  <si>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</si>
  <si>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</si>
  <si>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</si>
  <si>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</si>
  <si>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</si>
  <si>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</si>
  <si>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</si>
  <si>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</si>
  <si>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</si>
  <si>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</si>
  <si>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</si>
  <si>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</si>
  <si>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</si>
  <si>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</si>
  <si>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</si>
  <si>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</si>
  <si>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</si>
  <si>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</si>
  <si>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</si>
  <si>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</si>
  <si>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</si>
  <si>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</si>
  <si>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</si>
  <si>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</si>
  <si>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</si>
  <si>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</si>
  <si>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</si>
  <si>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</si>
  <si>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</si>
  <si>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</si>
  <si>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</si>
  <si>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</si>
  <si>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</si>
  <si>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</si>
  <si>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</si>
  <si>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</si>
  <si>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</si>
  <si>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</si>
  <si>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</si>
  <si>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</si>
  <si>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</si>
  <si>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</si>
  <si>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</si>
  <si>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</si>
  <si>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</si>
  <si>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</si>
  <si>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</si>
  <si>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</si>
  <si>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</si>
  <si>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</si>
  <si>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</si>
  <si>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</si>
  <si>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</si>
  <si>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</si>
  <si>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</si>
  <si>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</si>
  <si>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</si>
  <si>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</si>
  <si>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</si>
  <si>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</si>
  <si>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</si>
  <si>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</si>
  <si>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</si>
  <si>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</si>
  <si>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</si>
  <si>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</si>
  <si>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</si>
  <si>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</si>
  <si>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</si>
  <si>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</si>
  <si>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</si>
  <si>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</si>
  <si>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</si>
  <si>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</si>
  <si>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</si>
  <si>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</si>
  <si>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</si>
  <si>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</si>
  <si>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</si>
  <si>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</si>
  <si>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</si>
  <si>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</si>
  <si>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</si>
  <si>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</si>
  <si>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</si>
  <si>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</si>
  <si>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</si>
  <si>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</si>
  <si>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</si>
  <si>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</si>
  <si>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</si>
  <si>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</si>
  <si>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</si>
  <si>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</si>
  <si>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</si>
  <si>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</si>
  <si>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</si>
  <si>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</si>
  <si>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</si>
  <si>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</si>
  <si>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</si>
  <si>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</si>
  <si>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</si>
  <si>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</si>
  <si>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</si>
  <si>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</si>
  <si>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</si>
  <si>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</si>
  <si>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</si>
  <si>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</si>
  <si>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</si>
  <si>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</si>
  <si>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</si>
  <si>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</si>
  <si>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</si>
  <si>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</si>
  <si>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</si>
  <si>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</si>
  <si>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</si>
  <si>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</si>
  <si>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</si>
  <si>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</si>
  <si>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</si>
  <si>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</si>
  <si>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</si>
  <si>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</si>
  <si>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</si>
  <si>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</si>
  <si>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</si>
  <si>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</si>
  <si>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</si>
  <si>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</si>
  <si>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</si>
  <si>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</si>
  <si>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</si>
  <si>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</si>
  <si>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</si>
  <si>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</si>
  <si>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</si>
  <si>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</si>
  <si>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</si>
  <si>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</si>
  <si>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</si>
  <si>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</si>
  <si>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</si>
  <si>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</si>
  <si>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</si>
  <si>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</si>
  <si>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</si>
  <si>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</si>
  <si>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</si>
  <si>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</si>
  <si>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</si>
  <si>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</si>
  <si>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</si>
  <si>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</si>
  <si>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</si>
  <si>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</si>
  <si>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</si>
  <si>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</si>
  <si>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</si>
  <si>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</si>
  <si>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</si>
  <si>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</si>
  <si>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</si>
  <si>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</si>
  <si>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</si>
  <si>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</si>
  <si>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</si>
  <si>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</si>
  <si>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</si>
  <si>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</si>
  <si>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</si>
  <si>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</si>
  <si>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</si>
  <si>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</si>
  <si>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</si>
  <si>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</si>
  <si>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</si>
  <si>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</si>
  <si>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</si>
  <si>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</si>
  <si>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</si>
  <si>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</si>
  <si>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</si>
  <si>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</si>
  <si>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</si>
  <si>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</si>
  <si>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</si>
  <si>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</si>
  <si>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</si>
  <si>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</si>
  <si>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</si>
  <si>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</si>
  <si>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</si>
  <si>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</si>
  <si>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</si>
  <si>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</si>
  <si>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</si>
  <si>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</si>
  <si>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</si>
  <si>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</si>
  <si>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</si>
  <si>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</si>
  <si>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</si>
  <si>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</si>
  <si>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</si>
  <si>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</si>
  <si>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</si>
  <si>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</si>
  <si>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</si>
  <si>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</si>
  <si>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</si>
  <si>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</si>
  <si>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</si>
  <si>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</si>
  <si>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</si>
  <si>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</si>
  <si>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</si>
  <si>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</si>
  <si>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</si>
  <si>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</si>
  <si>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</si>
  <si>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</si>
  <si>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</si>
  <si>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</si>
  <si>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</si>
  <si>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</si>
  <si>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</si>
  <si>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</si>
  <si>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</si>
  <si>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</si>
  <si>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</si>
  <si>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</si>
  <si>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</si>
  <si>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</si>
  <si>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</si>
  <si>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</si>
  <si>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</si>
  <si>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</si>
  <si>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</si>
  <si>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</si>
  <si>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</si>
  <si>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</si>
  <si>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</si>
  <si>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</si>
  <si>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</si>
  <si>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</si>
  <si>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</si>
  <si>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</si>
  <si>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</si>
  <si>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</si>
  <si>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</si>
  <si>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</si>
  <si>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</si>
  <si>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</si>
  <si>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</si>
  <si>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</si>
  <si>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</si>
  <si>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</si>
  <si>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</si>
  <si>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</si>
  <si>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</si>
  <si>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</si>
  <si>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</si>
  <si>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</si>
  <si>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</si>
  <si>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</si>
  <si>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</si>
  <si>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</si>
  <si>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</si>
  <si>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</si>
  <si>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</si>
  <si>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</si>
  <si>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</si>
  <si>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</si>
  <si>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</si>
  <si>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</si>
  <si>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</si>
  <si>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</si>
  <si>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</si>
  <si>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</si>
  <si>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</si>
  <si>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</si>
  <si>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</si>
  <si>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</si>
  <si>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</si>
  <si>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</si>
  <si>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</si>
  <si>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</si>
  <si>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</si>
  <si>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</si>
  <si>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</si>
  <si>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</si>
  <si>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</si>
  <si>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</si>
  <si>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</si>
  <si>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</si>
  <si>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</si>
  <si>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</si>
  <si>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</si>
  <si>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</si>
  <si>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</si>
  <si>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</si>
  <si>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</si>
  <si>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</si>
  <si>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</si>
  <si>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</si>
  <si>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</si>
  <si>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</si>
  <si>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</si>
  <si>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</si>
  <si>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</si>
  <si>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</si>
  <si>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</si>
  <si>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</si>
  <si>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</si>
  <si>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</si>
  <si>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</si>
  <si>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</si>
  <si>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</si>
  <si>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</si>
  <si>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</si>
  <si>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</si>
  <si>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</si>
  <si>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</si>
  <si>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</si>
  <si>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</si>
  <si>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</si>
  <si>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</si>
  <si>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</si>
  <si>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</si>
  <si>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</si>
  <si>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</si>
  <si>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</si>
  <si>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</si>
  <si>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</si>
  <si>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</si>
  <si>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</si>
  <si>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</si>
  <si>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</si>
  <si>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</si>
  <si>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</si>
  <si>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</si>
  <si>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</si>
  <si>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</si>
  <si>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</si>
  <si>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</si>
  <si>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</si>
  <si>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</si>
  <si>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</si>
  <si>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</si>
  <si>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</si>
  <si>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</si>
  <si>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</si>
  <si>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</si>
  <si>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</si>
  <si>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</si>
  <si>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</si>
  <si>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</si>
  <si>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</si>
  <si>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</si>
  <si>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</si>
  <si>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</si>
  <si>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</si>
  <si>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</si>
  <si>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</si>
  <si>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</si>
  <si>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</si>
  <si>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</si>
  <si>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</si>
  <si>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</si>
  <si>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</si>
  <si>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</si>
  <si>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</si>
  <si>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</si>
  <si>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</si>
  <si>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</si>
  <si>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</si>
  <si>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</si>
  <si>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</si>
  <si>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</si>
  <si>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</si>
  <si>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</si>
  <si>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</si>
  <si>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</si>
  <si>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</si>
  <si>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</si>
  <si>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</si>
  <si>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</si>
  <si>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</si>
  <si>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</si>
  <si>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</si>
  <si>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</si>
  <si>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</si>
  <si>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</si>
  <si>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</si>
  <si>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</si>
  <si>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</si>
  <si>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</si>
  <si>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</si>
  <si>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</si>
  <si>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</si>
  <si>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</si>
  <si>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</si>
  <si>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</si>
  <si>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</si>
  <si>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</si>
  <si>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</si>
  <si>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</si>
  <si>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</si>
  <si>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</si>
  <si>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</si>
  <si>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</si>
  <si>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</si>
  <si>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</si>
  <si>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</si>
  <si>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</si>
  <si>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</si>
  <si>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</si>
  <si>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</si>
  <si>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</si>
  <si>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</si>
  <si>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</si>
  <si>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</si>
  <si>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</si>
  <si>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</si>
  <si>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</si>
  <si>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</si>
  <si>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</si>
  <si>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</si>
  <si>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</si>
  <si>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</si>
  <si>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</si>
  <si>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</si>
  <si>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</si>
  <si>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</si>
  <si>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</si>
  <si>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</si>
  <si>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</si>
  <si>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</si>
  <si>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</si>
  <si>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</si>
  <si>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</si>
  <si>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</si>
  <si>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</si>
  <si>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</si>
  <si>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</si>
  <si>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</si>
  <si>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</si>
  <si>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</si>
  <si>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</si>
  <si>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</si>
  <si>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</si>
  <si>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</si>
  <si>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</si>
  <si>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</si>
  <si>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</si>
  <si>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</si>
  <si>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</si>
  <si>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</si>
  <si>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</si>
  <si>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</si>
  <si>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</si>
  <si>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</si>
  <si>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</si>
  <si>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</si>
  <si>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</si>
  <si>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</si>
  <si>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</si>
  <si>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</si>
  <si>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</si>
  <si>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</si>
  <si>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</si>
  <si>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</si>
  <si>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</si>
  <si>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</si>
  <si>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</si>
  <si>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</si>
  <si>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</si>
  <si>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</si>
  <si>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</si>
  <si>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</si>
  <si>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</si>
  <si>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</si>
  <si>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</si>
  <si>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</si>
  <si>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</si>
  <si>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</si>
  <si>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</si>
  <si>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</si>
  <si>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</si>
  <si>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</si>
  <si>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</si>
  <si>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</si>
  <si>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</si>
  <si>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</si>
  <si>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</si>
  <si>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</si>
  <si>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</si>
  <si>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</si>
  <si>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</si>
  <si>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</si>
  <si>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</si>
  <si>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</si>
  <si>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</si>
  <si>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</si>
  <si>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</si>
  <si>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</si>
  <si>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</si>
  <si>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</si>
  <si>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</si>
  <si>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</si>
  <si>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</si>
  <si>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</si>
  <si>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</si>
  <si>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</si>
  <si>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</si>
  <si>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</si>
  <si>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</si>
  <si>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</si>
  <si>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</si>
  <si>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</si>
  <si>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</si>
  <si>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</si>
  <si>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</si>
  <si>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</si>
  <si>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</si>
  <si>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</si>
  <si>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</si>
  <si>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</si>
  <si>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</si>
  <si>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</si>
  <si>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</si>
  <si>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</si>
  <si>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</si>
  <si>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</si>
  <si>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</si>
  <si>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</si>
  <si>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</si>
  <si>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</si>
  <si>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</si>
  <si>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</si>
  <si>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</si>
  <si>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</si>
  <si>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</si>
  <si>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</si>
  <si>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</si>
  <si>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</si>
  <si>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</si>
  <si>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</si>
  <si>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</si>
  <si>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</si>
  <si>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</si>
  <si>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</si>
  <si>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</si>
  <si>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</si>
  <si>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</si>
  <si>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</si>
  <si>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</si>
  <si>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</si>
  <si>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</si>
  <si>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</si>
  <si>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</si>
  <si>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</si>
  <si>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</si>
  <si>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</si>
  <si>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</si>
  <si>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</si>
  <si>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</si>
  <si>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</si>
  <si>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</si>
  <si>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</si>
  <si>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</si>
  <si>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</si>
  <si>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</si>
  <si>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</si>
  <si>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</si>
  <si>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</si>
  <si>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</si>
  <si>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</si>
  <si>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</si>
  <si>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</si>
  <si>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</si>
  <si>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</si>
  <si>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</si>
  <si>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</si>
  <si>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</si>
  <si>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</si>
  <si>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</si>
  <si>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</si>
  <si>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</si>
  <si>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</si>
  <si>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</si>
  <si>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</si>
  <si>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</si>
  <si>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</si>
  <si>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</si>
  <si>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</si>
  <si>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</si>
  <si>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</si>
  <si>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</si>
  <si>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</si>
  <si>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</si>
  <si>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</si>
  <si>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</si>
  <si>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</si>
  <si>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</si>
  <si>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</si>
  <si>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</si>
  <si>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</si>
  <si>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</si>
  <si>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</si>
  <si>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</si>
  <si>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</si>
  <si>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</si>
  <si>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</si>
  <si>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</si>
  <si>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</si>
  <si>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</si>
  <si>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</si>
  <si>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</si>
  <si>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</si>
  <si>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</si>
  <si>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</si>
  <si>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</si>
  <si>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</si>
  <si>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</si>
  <si>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</si>
  <si>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</si>
  <si>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</si>
  <si>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</si>
  <si>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</si>
  <si>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</si>
  <si>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</si>
  <si>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</si>
  <si>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</si>
  <si>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</si>
  <si>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</si>
  <si>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</si>
  <si>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</si>
  <si>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</si>
  <si>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</si>
  <si>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</si>
  <si>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</si>
  <si>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</si>
  <si>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</si>
  <si>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</si>
  <si>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</si>
  <si>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</si>
  <si>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</si>
  <si>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</si>
  <si>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</si>
  <si>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</si>
  <si>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</si>
  <si>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</si>
  <si>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</si>
  <si>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</si>
  <si>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</si>
  <si>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</si>
  <si>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</si>
  <si>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</si>
  <si>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</si>
  <si>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</si>
  <si>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</si>
  <si>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</si>
  <si>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</si>
  <si>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</si>
  <si>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</si>
  <si>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</si>
  <si>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</si>
  <si>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</si>
  <si>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</si>
  <si>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</si>
  <si>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</si>
  <si>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</si>
  <si>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</si>
  <si>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</si>
  <si>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</si>
  <si>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</si>
  <si>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</si>
  <si>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</si>
  <si>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</si>
  <si>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</si>
  <si>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</si>
  <si>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</si>
  <si>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</si>
  <si>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</si>
  <si>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</si>
  <si>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</si>
  <si>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</si>
  <si>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</si>
  <si>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</si>
  <si>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</si>
  <si>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</si>
  <si>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</si>
  <si>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</si>
  <si>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</si>
  <si>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</si>
  <si>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</si>
  <si>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</si>
  <si>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</si>
  <si>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</si>
  <si>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</si>
  <si>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</si>
  <si>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</si>
  <si>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</si>
  <si>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</si>
  <si>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</si>
  <si>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</si>
  <si>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</si>
  <si>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</si>
  <si>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</si>
  <si>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</si>
  <si>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</si>
  <si>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</si>
  <si>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</si>
  <si>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</si>
  <si>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</si>
  <si>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</si>
  <si>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</si>
  <si>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</si>
  <si>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</si>
  <si>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</si>
  <si>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</si>
  <si>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</si>
  <si>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</si>
  <si>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</si>
  <si>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</si>
  <si>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</si>
  <si>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</si>
  <si>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</si>
  <si>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</si>
  <si>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</si>
  <si>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</si>
  <si>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</si>
  <si>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</si>
  <si>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</si>
  <si>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</si>
  <si>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</si>
  <si>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</si>
  <si>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</si>
  <si>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</si>
  <si>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</si>
  <si>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</si>
  <si>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</si>
  <si>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</si>
  <si>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</si>
  <si>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</si>
  <si>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</si>
  <si>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</si>
  <si>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</si>
  <si>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</si>
  <si>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</si>
  <si>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</si>
  <si>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</si>
  <si>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</si>
  <si>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</si>
  <si>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</si>
  <si>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</si>
  <si>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</si>
  <si>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</si>
  <si>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</si>
  <si>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</si>
  <si>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</si>
  <si>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</si>
  <si>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</si>
  <si>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</si>
  <si>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</si>
  <si>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</si>
  <si>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</si>
  <si>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</si>
  <si>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</si>
  <si>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</si>
  <si>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</si>
  <si>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</si>
  <si>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</si>
  <si>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</si>
  <si>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</si>
  <si>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</si>
  <si>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</si>
  <si>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</si>
  <si>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</si>
  <si>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</si>
  <si>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</si>
  <si>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</si>
  <si>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</si>
  <si>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</si>
  <si>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</si>
  <si>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</si>
  <si>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</si>
  <si>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</si>
  <si>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</si>
  <si>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</si>
  <si>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</si>
  <si>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</si>
  <si>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</si>
  <si>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</si>
  <si>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</si>
  <si>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</si>
  <si>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</si>
  <si>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</si>
  <si>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</si>
  <si>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</si>
  <si>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</si>
  <si>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</si>
  <si>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</si>
  <si>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</si>
  <si>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</si>
  <si>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</si>
  <si>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</si>
  <si>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</si>
  <si>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</si>
  <si>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</si>
  <si>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</si>
  <si>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</si>
  <si>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</si>
  <si>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</si>
  <si>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</si>
  <si>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</si>
  <si>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</si>
  <si>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</si>
  <si>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</si>
  <si>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</si>
  <si>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</si>
  <si>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</si>
  <si>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</si>
  <si>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</si>
  <si>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</si>
  <si>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</si>
  <si>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</si>
  <si>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</si>
  <si>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</si>
  <si>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</si>
  <si>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</si>
  <si>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</si>
  <si>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</si>
  <si>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</si>
  <si>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</si>
  <si>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</si>
  <si>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</si>
  <si>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</si>
  <si>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</si>
  <si>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</si>
  <si>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</si>
  <si>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</si>
  <si>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</si>
  <si>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</si>
  <si>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</si>
  <si>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</si>
  <si>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</si>
  <si>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</si>
  <si>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</si>
  <si>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</si>
  <si>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</si>
  <si>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</si>
  <si>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</si>
  <si>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</si>
  <si>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</si>
  <si>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</si>
  <si>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</si>
  <si>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</si>
  <si>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</si>
  <si>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</si>
  <si>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</si>
  <si>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</si>
  <si>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</si>
  <si>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</si>
  <si>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</si>
  <si>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</si>
  <si>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</si>
  <si>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</si>
  <si>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</si>
  <si>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</si>
  <si>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</si>
  <si>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</si>
  <si>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</si>
  <si>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</si>
  <si>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</si>
  <si>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</si>
  <si>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</si>
  <si>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</si>
  <si>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</si>
  <si>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</si>
  <si>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</si>
  <si>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</si>
  <si>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</si>
  <si>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</si>
  <si>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</si>
  <si>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</si>
  <si>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</si>
  <si>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</si>
  <si>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</si>
  <si>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</si>
  <si>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</si>
  <si>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</si>
  <si>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</si>
  <si>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</si>
  <si>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</si>
  <si>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</si>
  <si>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</si>
  <si>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</si>
  <si>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</si>
  <si>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</si>
  <si>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</si>
  <si>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</si>
  <si>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</si>
  <si>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</si>
  <si>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</si>
  <si>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</si>
  <si>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</si>
  <si>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</si>
  <si>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</si>
  <si>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</si>
  <si>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</si>
  <si>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</si>
  <si>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</si>
  <si>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</si>
  <si>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</si>
  <si>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</si>
  <si>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</si>
  <si>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</si>
  <si>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</si>
  <si>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</si>
  <si>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</si>
  <si>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</si>
  <si>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</si>
  <si>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</si>
  <si>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</si>
  <si>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</si>
  <si>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</si>
  <si>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</si>
  <si>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</si>
  <si>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</si>
  <si>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</si>
  <si>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</si>
  <si>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</si>
  <si>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</si>
  <si>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</si>
  <si>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</si>
  <si>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</si>
  <si>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</si>
  <si>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</si>
  <si>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</si>
  <si>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</si>
  <si>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</si>
  <si>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</si>
  <si>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</si>
  <si>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</si>
  <si>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</si>
  <si>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</si>
  <si>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</si>
  <si>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</si>
  <si>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</si>
  <si>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</si>
  <si>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</si>
  <si>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</si>
  <si>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</si>
  <si>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</si>
  <si>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</si>
  <si>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</si>
  <si>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</si>
  <si>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</si>
  <si>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</si>
  <si>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</si>
  <si>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</si>
  <si>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</si>
  <si>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</si>
  <si>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</si>
  <si>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</si>
  <si>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</si>
  <si>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</si>
  <si>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</si>
  <si>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</si>
  <si>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</si>
  <si>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</si>
  <si>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</si>
  <si>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</si>
  <si>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</si>
  <si>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</si>
  <si>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</si>
  <si>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</si>
  <si>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</si>
  <si>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</si>
  <si>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</si>
  <si>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</si>
  <si>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</si>
  <si>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</si>
  <si>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</si>
  <si>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</si>
  <si>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</si>
  <si>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</si>
  <si>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</si>
  <si>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</si>
  <si>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</si>
  <si>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</si>
  <si>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</si>
  <si>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</si>
  <si>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</si>
  <si>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</si>
  <si>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</si>
  <si>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</si>
  <si>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</si>
  <si>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</si>
  <si>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</si>
  <si>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</si>
  <si>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</si>
  <si>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</si>
  <si>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</si>
  <si>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</si>
  <si>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</si>
  <si>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</si>
  <si>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</si>
  <si>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</si>
  <si>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</si>
  <si>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</si>
  <si>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</si>
  <si>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</si>
  <si>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</si>
  <si>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</si>
  <si>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</si>
  <si>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</si>
  <si>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</si>
  <si>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</si>
  <si>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</si>
  <si>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</si>
  <si>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</si>
  <si>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</si>
  <si>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</si>
  <si>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</si>
  <si>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</si>
  <si>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</si>
  <si>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</si>
  <si>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</si>
  <si>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</si>
  <si>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</si>
  <si>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</si>
  <si>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</si>
  <si>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</si>
  <si>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</si>
  <si>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</si>
  <si>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</si>
  <si>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</si>
  <si>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</si>
  <si>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</si>
  <si>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</si>
  <si>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</si>
  <si>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</si>
  <si>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</si>
  <si>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</si>
  <si>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</si>
  <si>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</si>
  <si>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</si>
  <si>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</si>
  <si>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</si>
  <si>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</si>
  <si>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</si>
  <si>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</si>
  <si>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</si>
  <si>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</si>
  <si>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</si>
  <si>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</si>
  <si>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</si>
  <si>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</si>
  <si>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</si>
  <si>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</si>
  <si>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</si>
  <si>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</si>
  <si>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</si>
  <si>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</si>
  <si>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</si>
  <si>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</si>
  <si>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</si>
  <si>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</si>
  <si>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</si>
  <si>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</si>
  <si>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</si>
  <si>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</si>
  <si>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</si>
  <si>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</si>
  <si>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</si>
  <si>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</si>
  <si>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</si>
  <si>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</si>
  <si>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</si>
  <si>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</si>
  <si>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</si>
  <si>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</si>
  <si>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</si>
  <si>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</si>
  <si>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</si>
  <si>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</si>
  <si>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</si>
  <si>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</si>
  <si>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</si>
  <si>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</si>
  <si>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</si>
  <si>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</si>
  <si>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</si>
  <si>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</si>
  <si>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</si>
  <si>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</si>
  <si>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</si>
  <si>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</si>
  <si>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</si>
  <si>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</si>
  <si>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</si>
  <si>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</si>
  <si>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</si>
  <si>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</si>
  <si>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</si>
  <si>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</si>
  <si>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</si>
  <si>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</si>
  <si>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</si>
  <si>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</si>
  <si>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</si>
  <si>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</si>
  <si>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</si>
  <si>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</si>
  <si>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</si>
  <si>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</si>
  <si>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</si>
  <si>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</si>
  <si>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</si>
  <si>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</si>
  <si>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</si>
  <si>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</si>
  <si>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</si>
  <si>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</si>
  <si>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</si>
  <si>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</si>
  <si>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</si>
  <si>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</si>
  <si>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</si>
  <si>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</si>
  <si>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</si>
  <si>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</si>
  <si>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</si>
  <si>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</si>
  <si>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</si>
  <si>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</si>
  <si>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</si>
  <si>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</si>
  <si>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</si>
  <si>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</si>
  <si>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</si>
  <si>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</si>
  <si>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</si>
  <si>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</si>
  <si>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</si>
  <si>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</si>
  <si>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</si>
  <si>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</si>
  <si>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</si>
  <si>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</si>
  <si>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</si>
  <si>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</si>
  <si>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</si>
  <si>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</si>
  <si>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</si>
  <si>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</si>
  <si>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</si>
  <si>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</si>
  <si>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</si>
  <si>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</si>
  <si>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</si>
  <si>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</si>
  <si>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</si>
  <si>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</si>
  <si>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</si>
  <si>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</si>
  <si>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</si>
  <si>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</si>
  <si>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</si>
  <si>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</si>
  <si>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</si>
  <si>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</si>
  <si>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</si>
  <si>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</si>
  <si>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</si>
  <si>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</si>
  <si>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</si>
  <si>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</si>
  <si>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</si>
  <si>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</si>
  <si>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</si>
  <si>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</si>
  <si>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</si>
  <si>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</si>
  <si>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</si>
  <si>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</si>
  <si>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</si>
  <si>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</si>
  <si>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</si>
  <si>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</si>
  <si>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</si>
  <si>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</si>
  <si>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</si>
  <si>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</si>
  <si>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</si>
  <si>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</si>
  <si>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</si>
  <si>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</si>
  <si>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</si>
  <si>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</si>
  <si>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</si>
  <si>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</si>
  <si>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</si>
  <si>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</si>
  <si>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</si>
  <si>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</si>
  <si>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</si>
  <si>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</si>
  <si>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</si>
  <si>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</si>
  <si>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</si>
  <si>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</si>
  <si>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</si>
  <si>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</si>
  <si>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</si>
  <si>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</si>
  <si>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</si>
  <si>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</si>
  <si>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</si>
  <si>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</si>
  <si>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</si>
  <si>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</si>
  <si>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</si>
  <si>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</si>
  <si>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</si>
  <si>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</si>
  <si>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</si>
  <si>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</si>
  <si>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</si>
  <si>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</si>
  <si>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</si>
  <si>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</si>
  <si>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</si>
  <si>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</si>
  <si>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</si>
  <si>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</si>
  <si>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</si>
  <si>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</si>
  <si>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</si>
  <si>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</si>
  <si>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</si>
  <si>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</si>
  <si>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</si>
  <si>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</si>
  <si>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</si>
  <si>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</si>
  <si>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</si>
  <si>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</si>
  <si>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</si>
  <si>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</si>
  <si>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</si>
  <si>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</si>
  <si>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</si>
  <si>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</si>
  <si>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</si>
  <si>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</si>
  <si>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</si>
  <si>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</si>
  <si>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</si>
  <si>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</si>
  <si>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</si>
  <si>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</si>
  <si>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</si>
  <si>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</si>
  <si>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</si>
  <si>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</si>
  <si>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</si>
  <si>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</si>
  <si>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</si>
  <si>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</si>
  <si>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</si>
  <si>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</si>
  <si>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</si>
  <si>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</si>
  <si>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</si>
  <si>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</si>
  <si>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</si>
  <si>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</si>
  <si>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</si>
  <si>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</si>
  <si>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</si>
  <si>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</si>
  <si>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</si>
  <si>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</si>
  <si>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</si>
  <si>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</si>
  <si>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</si>
  <si>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</si>
  <si>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</si>
  <si>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</si>
  <si>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</si>
  <si>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</si>
  <si>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</si>
  <si>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</si>
  <si>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</si>
  <si>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</si>
  <si>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</si>
  <si>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</si>
  <si>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</si>
  <si>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</si>
  <si>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</si>
  <si>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</si>
  <si>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</si>
  <si>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</si>
  <si>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</si>
  <si>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</si>
  <si>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</si>
  <si>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</si>
  <si>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</si>
  <si>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</si>
  <si>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</si>
  <si>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</si>
  <si>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</si>
  <si>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</si>
  <si>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</si>
  <si>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</si>
  <si>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</si>
  <si>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</si>
  <si>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</si>
  <si>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</si>
  <si>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</si>
  <si>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</si>
  <si>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</si>
  <si>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</si>
  <si>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</si>
  <si>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</si>
  <si>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</si>
  <si>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</si>
  <si>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</si>
  <si>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</si>
  <si>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</si>
  <si>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</si>
  <si>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</si>
  <si>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</si>
  <si>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</si>
  <si>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</si>
  <si>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</si>
  <si>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</si>
  <si>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</si>
  <si>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</si>
  <si>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</si>
  <si>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</si>
  <si>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</si>
  <si>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</si>
  <si>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</si>
  <si>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</si>
  <si>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</si>
  <si>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</si>
  <si>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</si>
  <si>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</si>
  <si>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</si>
  <si>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</si>
  <si>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</si>
  <si>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</si>
  <si>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</si>
  <si>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</si>
  <si>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</si>
  <si>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</si>
  <si>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</si>
  <si>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</si>
  <si>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</si>
  <si>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</si>
  <si>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</si>
  <si>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</si>
  <si>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</si>
  <si>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</si>
  <si>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</si>
  <si>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</si>
  <si>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</si>
  <si>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</si>
  <si>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</si>
  <si>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</si>
  <si>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</si>
  <si>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</si>
  <si>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</si>
  <si>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</si>
  <si>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</si>
  <si>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</si>
  <si>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</si>
  <si>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</si>
  <si>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</si>
  <si>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</si>
  <si>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</si>
  <si>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</si>
  <si>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</si>
  <si>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</si>
  <si>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</si>
  <si>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</si>
  <si>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</si>
  <si>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</si>
  <si>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</si>
  <si>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</si>
  <si>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</si>
  <si>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</si>
  <si>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</si>
  <si>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</si>
  <si>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</si>
  <si>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</si>
  <si>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</si>
  <si>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</si>
  <si>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</si>
  <si>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</si>
  <si>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</si>
  <si>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</si>
  <si>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</si>
  <si>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</si>
  <si>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</si>
  <si>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</si>
  <si>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</si>
  <si>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</si>
  <si>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</si>
  <si>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</si>
  <si>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</si>
  <si>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</si>
  <si>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</si>
  <si>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</si>
  <si>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</si>
  <si>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</si>
  <si>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</si>
  <si>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</si>
  <si>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</si>
  <si>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</si>
  <si>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</si>
  <si>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</si>
  <si>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</si>
  <si>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</si>
  <si>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</si>
  <si>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</si>
  <si>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</si>
  <si>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</si>
  <si>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</si>
  <si>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</si>
  <si>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</si>
  <si>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</si>
  <si>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</si>
  <si>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</si>
  <si>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</si>
  <si>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</si>
  <si>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</si>
  <si>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</si>
  <si>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</si>
  <si>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</si>
  <si>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</si>
  <si>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</si>
  <si>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</si>
  <si>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</si>
  <si>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</si>
  <si>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</si>
  <si>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</si>
  <si>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</si>
  <si>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</si>
  <si>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</si>
  <si>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</si>
  <si>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</si>
  <si>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</si>
  <si>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</si>
  <si>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</si>
  <si>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</si>
  <si>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</si>
  <si>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</si>
  <si>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</si>
  <si>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</si>
  <si>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</si>
  <si>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</si>
  <si>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</si>
  <si>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</si>
  <si>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</si>
  <si>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</si>
  <si>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</si>
  <si>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</si>
  <si>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</si>
  <si>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</si>
  <si>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</si>
  <si>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</si>
  <si>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</si>
  <si>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</si>
  <si>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</si>
  <si>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</si>
  <si>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</si>
  <si>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</si>
  <si>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</si>
  <si>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</si>
  <si>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</si>
  <si>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</si>
  <si>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</si>
  <si>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</si>
  <si>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</si>
  <si>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</si>
  <si>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</si>
  <si>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</si>
  <si>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</si>
  <si>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</si>
  <si>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</si>
  <si>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</si>
  <si>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</si>
  <si>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</si>
  <si>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</si>
  <si>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</si>
  <si>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</si>
  <si>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</si>
  <si>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</si>
  <si>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</si>
  <si>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</si>
  <si>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</si>
  <si>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</si>
  <si>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</si>
  <si>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</si>
  <si>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</si>
  <si>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</si>
  <si>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</si>
  <si>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</si>
  <si>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</si>
  <si>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</si>
  <si>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</si>
  <si>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</si>
  <si>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</si>
  <si>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</si>
  <si>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</si>
  <si>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</si>
  <si>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</si>
  <si>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</si>
  <si>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</si>
  <si>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</si>
  <si>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</si>
  <si>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</si>
  <si>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</si>
  <si>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</si>
  <si>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</si>
  <si>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</si>
  <si>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</si>
  <si>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</si>
  <si>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</si>
  <si>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</si>
  <si>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</si>
  <si>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</si>
  <si>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</si>
  <si>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</si>
  <si>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</si>
  <si>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</si>
  <si>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</si>
  <si>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</si>
  <si>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</si>
  <si>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</si>
  <si>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</si>
  <si>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</si>
  <si>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</si>
  <si>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</si>
  <si>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</si>
  <si>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</si>
  <si>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</si>
  <si>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</si>
  <si>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</si>
  <si>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</si>
  <si>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</si>
  <si>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</si>
  <si>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</si>
  <si>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</si>
  <si>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</si>
  <si>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</si>
  <si>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</si>
  <si>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</si>
  <si>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</si>
  <si>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</si>
  <si>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</si>
  <si>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</si>
  <si>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</si>
  <si>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</si>
  <si>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</si>
  <si>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</si>
  <si>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</si>
  <si>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</si>
  <si>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</si>
  <si>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</si>
  <si>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</si>
  <si>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</si>
  <si>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</si>
  <si>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</si>
  <si>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</si>
  <si>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</si>
  <si>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</si>
  <si>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</si>
  <si>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</si>
  <si>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</si>
  <si>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</si>
  <si>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</si>
  <si>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</si>
  <si>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</si>
  <si>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</si>
  <si>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</si>
  <si>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</si>
  <si>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</si>
  <si>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</si>
  <si>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</si>
  <si>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</si>
  <si>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</si>
  <si>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</si>
  <si>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</si>
  <si>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</si>
  <si>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</si>
  <si>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</si>
  <si>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</si>
  <si>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</si>
  <si>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</si>
  <si>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</si>
  <si>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</si>
  <si>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</si>
  <si>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</si>
  <si>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</si>
  <si>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</si>
  <si>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</si>
  <si>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</si>
  <si>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</si>
  <si>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</si>
  <si>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</si>
  <si>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</si>
  <si>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</si>
  <si>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</si>
  <si>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</si>
  <si>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</si>
  <si>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</si>
  <si>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</si>
  <si>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</si>
  <si>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</si>
  <si>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</si>
  <si>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</si>
  <si>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</si>
  <si>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</si>
  <si>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</si>
  <si>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</si>
  <si>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</si>
  <si>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</si>
  <si>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</si>
  <si>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</si>
  <si>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</si>
  <si>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</si>
  <si>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</si>
  <si>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</si>
  <si>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</si>
  <si>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</si>
  <si>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</si>
  <si>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</si>
  <si>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</si>
  <si>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</si>
  <si>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</si>
  <si>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</si>
  <si>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</si>
  <si>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</si>
  <si>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</si>
  <si>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</si>
  <si>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</si>
  <si>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</si>
  <si>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</si>
  <si>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</si>
  <si>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</si>
  <si>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</si>
  <si>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</si>
  <si>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</si>
  <si>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</si>
  <si>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</si>
  <si>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</si>
  <si>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</si>
  <si>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</si>
  <si>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</si>
  <si>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</si>
  <si>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</si>
  <si>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</si>
  <si>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</si>
  <si>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</si>
  <si>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</si>
  <si>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</si>
  <si>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</si>
  <si>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</si>
  <si>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</si>
  <si>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</si>
  <si>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</si>
  <si>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</si>
  <si>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</si>
  <si>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</si>
  <si>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</si>
  <si>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</si>
  <si>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</si>
  <si>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</si>
  <si>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</si>
  <si>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</si>
  <si>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</si>
  <si>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</si>
  <si>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</si>
  <si>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</si>
  <si>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</si>
  <si>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</si>
  <si>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</si>
  <si>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</si>
  <si>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</si>
  <si>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</si>
  <si>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</si>
  <si>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</si>
  <si>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</si>
  <si>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</si>
  <si>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</si>
  <si>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</si>
  <si>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</si>
  <si>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</si>
  <si>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</si>
  <si>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</si>
  <si>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</si>
  <si>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</si>
  <si>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</si>
  <si>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</si>
  <si>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</si>
  <si>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</si>
  <si>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</si>
  <si>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</si>
  <si>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</si>
  <si>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</si>
  <si>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</si>
  <si>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</si>
  <si>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</si>
  <si>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</si>
  <si>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</si>
  <si>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</si>
  <si>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</si>
  <si>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</si>
  <si>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</si>
  <si>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</si>
  <si>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</si>
  <si>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</si>
  <si>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</si>
  <si>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</si>
  <si>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</si>
  <si>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</si>
  <si>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</si>
  <si>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</si>
  <si>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</si>
  <si>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</si>
  <si>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</si>
  <si>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</si>
  <si>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</si>
  <si>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</si>
  <si>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</si>
  <si>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</si>
  <si>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</si>
  <si>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</si>
  <si>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</si>
  <si>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</si>
  <si>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</si>
  <si>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</si>
  <si>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</si>
  <si>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</si>
  <si>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</si>
  <si>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</si>
  <si>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</si>
  <si>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</si>
  <si>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</si>
  <si>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</si>
  <si>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</si>
  <si>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</si>
  <si>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</si>
  <si>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</si>
  <si>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</si>
  <si>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</si>
  <si>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</si>
  <si>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</si>
  <si>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</si>
  <si>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</si>
  <si>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</si>
  <si>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</si>
  <si>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</si>
  <si>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</si>
  <si>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</si>
  <si>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</si>
  <si>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</si>
  <si>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</si>
  <si>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</si>
  <si>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</si>
  <si>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</si>
  <si>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</si>
  <si>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</si>
  <si>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</si>
  <si>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</si>
  <si>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</si>
  <si>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</si>
  <si>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</si>
  <si>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</si>
  <si>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</si>
  <si>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</si>
  <si>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</si>
  <si>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</si>
  <si>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</si>
  <si>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</si>
  <si>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</si>
  <si>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</si>
  <si>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</si>
  <si>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</si>
  <si>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</si>
  <si>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</si>
  <si>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</si>
  <si>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</si>
  <si>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</si>
  <si>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</si>
  <si>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</si>
  <si>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</si>
  <si>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</si>
  <si>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</si>
  <si>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</si>
  <si>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</si>
  <si>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</si>
  <si>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</si>
  <si>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</si>
  <si>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</si>
  <si>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</si>
  <si>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</si>
  <si>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</si>
  <si>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</si>
  <si>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</si>
  <si>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</si>
  <si>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</si>
  <si>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</si>
  <si>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</si>
  <si>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</si>
  <si>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</si>
  <si>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</si>
  <si>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</si>
  <si>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</si>
  <si>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</si>
  <si>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</si>
  <si>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</si>
  <si>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</si>
  <si>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</si>
  <si>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</si>
  <si>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</si>
  <si>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</si>
  <si>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</si>
  <si>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</si>
  <si>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</si>
  <si>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</si>
  <si>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</si>
  <si>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</si>
  <si>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</si>
  <si>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</si>
  <si>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</si>
  <si>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</si>
  <si>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</si>
  <si>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</si>
  <si>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</si>
  <si>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</si>
  <si>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</si>
  <si>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</si>
  <si>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</si>
  <si>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</si>
  <si>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</si>
  <si>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</si>
  <si>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</si>
  <si>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</si>
  <si>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</si>
  <si>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</si>
  <si>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</si>
  <si>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</si>
  <si>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</si>
  <si>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</si>
  <si>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</si>
  <si>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</si>
  <si>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</si>
  <si>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</si>
  <si>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</si>
  <si>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</si>
  <si>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</si>
  <si>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</si>
  <si>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</si>
  <si>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</si>
  <si>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</si>
  <si>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</si>
  <si>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</si>
  <si>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</si>
  <si>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</si>
  <si>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</si>
  <si>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</si>
  <si>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</si>
  <si>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</si>
  <si>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</si>
  <si>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</si>
  <si>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</si>
  <si>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</si>
  <si>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</si>
  <si>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</si>
  <si>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</si>
  <si>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</si>
  <si>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</si>
  <si>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</si>
  <si>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</si>
  <si>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</si>
  <si>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</si>
  <si>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</si>
  <si>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</si>
  <si>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</si>
  <si>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</si>
  <si>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</si>
  <si>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</si>
  <si>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</si>
  <si>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</si>
  <si>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</si>
  <si>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</si>
  <si>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</si>
  <si>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</si>
  <si>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</si>
  <si>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</si>
  <si>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</si>
  <si>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</si>
  <si>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</si>
  <si>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</si>
  <si>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</si>
  <si>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</si>
  <si>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</si>
  <si>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</si>
  <si>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</si>
  <si>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</si>
  <si>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</si>
  <si>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</si>
  <si>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</si>
  <si>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</si>
  <si>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</si>
  <si>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</si>
  <si>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</si>
  <si>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</si>
  <si>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</si>
  <si>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</si>
  <si>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</si>
  <si>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</si>
  <si>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</si>
  <si>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</si>
  <si>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</si>
  <si>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</si>
  <si>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</si>
  <si>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</si>
  <si>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</si>
  <si>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</si>
  <si>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</si>
  <si>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</si>
  <si>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</si>
  <si>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</si>
  <si>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</si>
  <si>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</si>
  <si>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</si>
  <si>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</si>
  <si>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</si>
  <si>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</si>
  <si>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</si>
  <si>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</si>
  <si>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</si>
  <si>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</si>
  <si>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</si>
  <si>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</si>
  <si>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</si>
  <si>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</si>
  <si>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</si>
  <si>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</si>
  <si>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</si>
  <si>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</si>
  <si>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</si>
  <si>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</si>
  <si>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</si>
  <si>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</si>
  <si>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</si>
  <si>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</si>
  <si>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</si>
  <si>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</si>
  <si>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</si>
  <si>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</si>
  <si>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</si>
  <si>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</si>
  <si>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</si>
  <si>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</si>
  <si>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</si>
  <si>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</si>
  <si>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</si>
  <si>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</si>
  <si>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</si>
  <si>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</si>
  <si>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</si>
  <si>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</si>
  <si>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</si>
  <si>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</si>
  <si>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</si>
  <si>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</si>
  <si>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</si>
  <si>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</si>
  <si>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</si>
  <si>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</si>
  <si>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</si>
  <si>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</si>
  <si>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</si>
  <si>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</si>
  <si>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</si>
  <si>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</si>
  <si>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</si>
  <si>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</si>
  <si>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</si>
  <si>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</si>
  <si>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</si>
  <si>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</si>
  <si>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</si>
  <si>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</si>
  <si>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</si>
  <si>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</si>
  <si>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</si>
  <si>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</si>
  <si>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</si>
  <si>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</si>
  <si>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</si>
  <si>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</si>
  <si>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</si>
  <si>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</si>
  <si>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</si>
  <si>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</si>
  <si>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</si>
  <si>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</si>
  <si>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</si>
  <si>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</si>
  <si>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</si>
  <si>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</si>
  <si>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</si>
  <si>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</si>
  <si>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</si>
  <si>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</si>
  <si>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</si>
  <si>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</si>
  <si>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</si>
  <si>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</si>
  <si>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</si>
  <si>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</si>
  <si>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</si>
  <si>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</si>
  <si>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</si>
  <si>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</si>
  <si>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</si>
  <si>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</si>
  <si>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</si>
  <si>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</si>
  <si>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</si>
  <si>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</si>
  <si>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</si>
  <si>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</si>
  <si>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</si>
  <si>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</si>
  <si>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</si>
  <si>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</si>
  <si>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</si>
  <si>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</si>
  <si>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</si>
  <si>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</si>
  <si>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</si>
  <si>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</si>
  <si>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</si>
  <si>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</si>
  <si>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</si>
  <si>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</si>
  <si>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</si>
  <si>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</si>
  <si>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</si>
  <si>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</si>
  <si>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</si>
  <si>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</si>
  <si>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</si>
  <si>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</si>
  <si>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</si>
  <si>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</si>
  <si>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</si>
  <si>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</si>
  <si>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</si>
  <si>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</si>
  <si>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</si>
  <si>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</si>
  <si>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</si>
  <si>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</si>
  <si>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</si>
  <si>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</si>
  <si>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</si>
  <si>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</si>
  <si>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</si>
  <si>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</si>
  <si>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</si>
  <si>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</si>
  <si>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</si>
  <si>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</si>
  <si>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</si>
  <si>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</si>
  <si>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</si>
  <si>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</si>
  <si>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</si>
  <si>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</si>
  <si>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</si>
  <si>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</si>
  <si>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</si>
  <si>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</si>
  <si>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</si>
  <si>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</si>
  <si>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</si>
  <si>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</si>
  <si>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</si>
  <si>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</si>
  <si>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</si>
  <si>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</si>
  <si>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</si>
  <si>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</si>
  <si>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</si>
  <si>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</si>
  <si>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</si>
  <si>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</si>
  <si>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</si>
  <si>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</si>
  <si>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</si>
  <si>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</si>
  <si>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</si>
  <si>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</si>
  <si>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</si>
  <si>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</si>
  <si>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</si>
  <si>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</si>
  <si>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</si>
  <si>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</si>
  <si>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</si>
  <si>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</si>
  <si>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</si>
  <si>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</si>
  <si>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</si>
  <si>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</si>
  <si>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</si>
  <si>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</si>
  <si>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</si>
  <si>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</si>
  <si>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</si>
  <si>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</si>
  <si>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</si>
  <si>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</si>
  <si>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</si>
  <si>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</si>
  <si>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</si>
  <si>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</si>
  <si>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</si>
  <si>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</si>
  <si>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</si>
  <si>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</si>
  <si>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</si>
  <si>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</si>
  <si>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</si>
  <si>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</si>
  <si>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</si>
  <si>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</si>
  <si>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</si>
  <si>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</si>
  <si>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</si>
  <si>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</si>
  <si>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</si>
  <si>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</si>
  <si>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</si>
  <si>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</si>
  <si>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</si>
  <si>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</si>
  <si>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</si>
  <si>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</si>
  <si>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</si>
  <si>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</si>
  <si>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</si>
  <si>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</si>
  <si>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</si>
  <si>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</si>
  <si>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</si>
  <si>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</si>
  <si>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</si>
  <si>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</si>
  <si>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</si>
  <si>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</si>
  <si>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</si>
  <si>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</si>
  <si>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</si>
  <si>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</si>
  <si>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</si>
  <si>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</si>
  <si>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</si>
  <si>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</si>
  <si>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</si>
  <si>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</si>
  <si>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</si>
  <si>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</si>
  <si>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</si>
  <si>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</si>
  <si>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</si>
  <si>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</si>
  <si>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</si>
  <si>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</si>
  <si>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</si>
  <si>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</si>
  <si>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</si>
  <si>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</si>
  <si>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</si>
  <si>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</si>
  <si>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</si>
  <si>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</si>
  <si>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</si>
  <si>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</si>
  <si>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</si>
  <si>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</si>
  <si>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</si>
  <si>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</si>
  <si>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</si>
  <si>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</si>
  <si>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</si>
  <si>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</si>
  <si>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</si>
  <si>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</si>
  <si>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</si>
  <si>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</si>
  <si>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</si>
  <si>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</si>
  <si>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</si>
  <si>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</si>
  <si>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</si>
  <si>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</si>
  <si>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</si>
  <si>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</si>
  <si>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</si>
  <si>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</si>
  <si>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</si>
  <si>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</si>
  <si>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</si>
  <si>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</si>
  <si>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</si>
  <si>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</si>
  <si>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</si>
  <si>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</si>
  <si>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</si>
  <si>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</si>
  <si>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</si>
  <si>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</si>
  <si>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</si>
  <si>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</si>
  <si>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</si>
  <si>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</si>
  <si>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</si>
  <si>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</si>
  <si>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</si>
  <si>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</si>
  <si>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</si>
  <si>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</si>
  <si>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</si>
  <si>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</si>
  <si>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</si>
  <si>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</si>
  <si>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</si>
  <si>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</si>
  <si>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</si>
  <si>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</si>
  <si>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</si>
  <si>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</si>
  <si>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</si>
  <si>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</si>
  <si>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</si>
  <si>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</si>
  <si>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</si>
  <si>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</si>
  <si>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</si>
  <si>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</si>
  <si>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</si>
  <si>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</si>
  <si>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</si>
  <si>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</si>
  <si>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</si>
  <si>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</si>
  <si>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</si>
  <si>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</si>
  <si>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</si>
  <si>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</si>
  <si>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</si>
  <si>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</si>
  <si>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</si>
  <si>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</si>
  <si>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</si>
  <si>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</si>
  <si>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</si>
  <si>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</si>
  <si>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</si>
  <si>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</si>
  <si>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</si>
  <si>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</si>
  <si>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</si>
  <si>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</si>
  <si>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</si>
  <si>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</si>
  <si>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</si>
  <si>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</si>
  <si>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</si>
  <si>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</si>
  <si>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</si>
  <si>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</si>
  <si>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</si>
  <si>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</si>
  <si>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</si>
  <si>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</si>
  <si>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</si>
  <si>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</si>
  <si>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</si>
  <si>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</si>
  <si>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</si>
  <si>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</si>
  <si>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</si>
  <si>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</si>
  <si>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</si>
  <si>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</si>
  <si>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</si>
  <si>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</si>
  <si>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</si>
  <si>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</si>
  <si>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</si>
  <si>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</si>
  <si>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</si>
  <si>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</si>
  <si>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</si>
  <si>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</si>
  <si>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</si>
  <si>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</si>
  <si>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</si>
  <si>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</si>
  <si>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</si>
  <si>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</si>
  <si>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</si>
  <si>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</si>
  <si>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</si>
  <si>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</si>
  <si>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</si>
  <si>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</si>
  <si>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</si>
  <si>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</si>
  <si>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</si>
  <si>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</si>
  <si>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</si>
  <si>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</si>
  <si>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</si>
  <si>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</si>
  <si>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</si>
  <si>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</si>
  <si>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</si>
  <si>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</si>
  <si>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</si>
  <si>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</si>
  <si>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</si>
  <si>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</si>
  <si>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</si>
  <si>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</si>
  <si>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</si>
  <si>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</si>
  <si>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</si>
  <si>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</si>
  <si>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</si>
  <si>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</si>
  <si>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</si>
  <si>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</si>
  <si>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</si>
  <si>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</si>
  <si>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</si>
  <si>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</si>
  <si>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</si>
  <si>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</si>
  <si>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</si>
  <si>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</si>
  <si>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</si>
  <si>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</si>
  <si>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</si>
  <si>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</si>
  <si>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</si>
  <si>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</si>
  <si>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</si>
  <si>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</si>
  <si>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</si>
  <si>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</si>
  <si>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</si>
  <si>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</si>
  <si>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</si>
  <si>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</si>
  <si>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</si>
  <si>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</si>
  <si>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</si>
  <si>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</si>
  <si>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</si>
  <si>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</si>
  <si>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</si>
  <si>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</si>
  <si>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</si>
  <si>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</si>
  <si>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</si>
  <si>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</si>
  <si>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</si>
  <si>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</si>
  <si>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</si>
  <si>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</si>
  <si>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</si>
  <si>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</si>
  <si>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</si>
  <si>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</si>
  <si>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</si>
  <si>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</si>
  <si>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</si>
  <si>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</si>
  <si>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</si>
  <si>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</si>
  <si>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</si>
  <si>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</si>
  <si>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</si>
  <si>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</si>
  <si>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</si>
  <si>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</si>
  <si>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</si>
  <si>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</si>
  <si>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</si>
  <si>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</si>
  <si>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</si>
  <si>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</si>
  <si>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</si>
  <si>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</si>
  <si>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</si>
  <si>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</si>
  <si>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</si>
  <si>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</si>
  <si>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</si>
  <si>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</si>
  <si>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</si>
  <si>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</si>
  <si>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</si>
  <si>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</si>
  <si>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</si>
  <si>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</si>
  <si>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</si>
  <si>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</si>
  <si>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</si>
  <si>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</si>
  <si>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</si>
  <si>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</si>
  <si>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</si>
  <si>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</si>
  <si>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</si>
  <si>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</si>
  <si>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</si>
  <si>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</si>
  <si>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</si>
  <si>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</si>
  <si>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</si>
  <si>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</si>
  <si>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</si>
  <si>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</si>
  <si>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</si>
  <si>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</si>
  <si>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</si>
  <si>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</si>
  <si>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</si>
  <si>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</si>
  <si>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</si>
  <si>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</si>
  <si>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</si>
  <si>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</si>
  <si>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</si>
  <si>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</si>
  <si>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</si>
  <si>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</si>
  <si>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</si>
  <si>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</si>
  <si>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</si>
  <si>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</si>
  <si>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</si>
  <si>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</si>
  <si>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</si>
  <si>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</si>
  <si>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</si>
  <si>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</si>
  <si>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</si>
  <si>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</si>
  <si>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</si>
  <si>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</si>
  <si>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</si>
  <si>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</si>
  <si>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</si>
  <si>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</si>
  <si>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</si>
  <si>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</si>
  <si>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</si>
  <si>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</si>
  <si>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</si>
  <si>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</si>
  <si>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</si>
  <si>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</si>
  <si>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</si>
  <si>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</si>
  <si>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</si>
  <si>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</si>
  <si>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</si>
  <si>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</si>
  <si>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</si>
  <si>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</si>
  <si>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</si>
  <si>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</si>
  <si>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</si>
  <si>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</si>
  <si>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</si>
  <si>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</si>
  <si>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</si>
  <si>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</si>
  <si>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</si>
  <si>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</si>
  <si>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</si>
  <si>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</si>
  <si>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</si>
  <si>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</si>
  <si>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</si>
  <si>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</si>
  <si>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</si>
  <si>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</si>
  <si>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</si>
  <si>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</si>
  <si>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</si>
  <si>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</si>
  <si>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</si>
  <si>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</si>
  <si>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</si>
  <si>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</si>
  <si>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</si>
  <si>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</si>
  <si>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</si>
  <si>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</si>
  <si>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</si>
  <si>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</si>
  <si>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</si>
  <si>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</si>
  <si>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</si>
  <si>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</si>
  <si>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</si>
  <si>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</si>
  <si>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</si>
  <si>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</si>
  <si>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</si>
  <si>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</si>
  <si>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</si>
  <si>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</si>
  <si>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</si>
  <si>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</si>
  <si>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</si>
  <si>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</si>
  <si>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</si>
  <si>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</si>
  <si>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</si>
  <si>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</si>
  <si>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</si>
  <si>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</si>
  <si>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</si>
  <si>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</si>
  <si>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</si>
  <si>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</si>
  <si>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</si>
  <si>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</si>
  <si>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</si>
  <si>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</si>
  <si>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</si>
  <si>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</si>
  <si>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</si>
  <si>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</si>
  <si>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</si>
  <si>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</si>
  <si>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</si>
  <si>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</si>
  <si>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</si>
  <si>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</si>
  <si>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</si>
  <si>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</si>
  <si>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</si>
  <si>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</si>
  <si>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</si>
  <si>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</si>
  <si>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</si>
  <si>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</si>
  <si>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</si>
  <si>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</si>
  <si>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</si>
  <si>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</si>
  <si>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</si>
  <si>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</si>
  <si>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</si>
  <si>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</si>
  <si>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</si>
  <si>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</si>
  <si>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</si>
  <si>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</si>
  <si>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</si>
  <si>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</si>
  <si>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</si>
  <si>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</si>
  <si>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</si>
  <si>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</si>
  <si>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</si>
  <si>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</si>
  <si>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</si>
  <si>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</si>
  <si>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</si>
  <si>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</si>
  <si>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</si>
  <si>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</si>
  <si>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</si>
  <si>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</si>
  <si>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</si>
  <si>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</si>
  <si>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</si>
  <si>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</si>
  <si>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</si>
  <si>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</si>
  <si>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</si>
  <si>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</si>
  <si>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</si>
  <si>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</si>
  <si>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</si>
  <si>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</si>
  <si>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</si>
  <si>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</si>
  <si>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</si>
  <si>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</si>
  <si>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</si>
  <si>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</si>
  <si>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</si>
  <si>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</si>
  <si>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</si>
  <si>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</si>
  <si>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</si>
  <si>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</si>
  <si>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</si>
  <si>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</si>
  <si>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</si>
  <si>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</si>
  <si>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</si>
  <si>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</si>
  <si>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</si>
  <si>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</si>
  <si>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</si>
  <si>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</si>
  <si>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</si>
  <si>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</si>
  <si>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</si>
  <si>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</si>
  <si>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</si>
  <si>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</si>
  <si>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</si>
  <si>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</si>
  <si>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</si>
  <si>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</si>
  <si>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</si>
  <si>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</si>
  <si>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</si>
  <si>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</si>
  <si>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</si>
  <si>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</si>
  <si>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</si>
  <si>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</si>
  <si>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</si>
  <si>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</si>
  <si>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</si>
  <si>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</si>
  <si>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</si>
  <si>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</si>
  <si>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</si>
  <si>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</si>
  <si>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</si>
  <si>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</si>
  <si>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</si>
  <si>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</si>
  <si>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</si>
  <si>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</si>
  <si>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</si>
  <si>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</si>
  <si>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</si>
  <si>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</si>
  <si>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</si>
  <si>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</si>
  <si>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</si>
  <si>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</si>
  <si>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</si>
  <si>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</si>
  <si>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</si>
  <si>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</si>
  <si>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</si>
  <si>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</si>
  <si>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</si>
  <si>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</si>
  <si>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</si>
  <si>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</si>
  <si>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</si>
  <si>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</si>
  <si>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</si>
  <si>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</si>
  <si>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</si>
  <si>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</si>
  <si>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</si>
  <si>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</si>
  <si>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</si>
  <si>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</si>
  <si>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</si>
  <si>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</si>
  <si>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</si>
  <si>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</si>
  <si>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</si>
  <si>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</si>
  <si>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</si>
  <si>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</si>
  <si>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</si>
  <si>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</si>
  <si>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</si>
  <si>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</si>
  <si>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</si>
  <si>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</si>
  <si>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</si>
  <si>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</si>
  <si>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</si>
  <si>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</si>
  <si>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</si>
  <si>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</si>
  <si>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</si>
  <si>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</si>
  <si>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</si>
  <si>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</si>
  <si>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</si>
  <si>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</si>
  <si>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</si>
  <si>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</si>
  <si>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</si>
  <si>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</si>
  <si>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</si>
  <si>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</si>
  <si>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</si>
  <si>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</si>
  <si>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</si>
  <si>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</si>
  <si>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</si>
  <si>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</si>
  <si>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</si>
  <si>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</si>
  <si>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</si>
  <si>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</si>
  <si>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</si>
  <si>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</si>
  <si>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</si>
  <si>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</si>
  <si>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</si>
  <si>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</si>
  <si>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</si>
  <si>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</si>
  <si>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</si>
  <si>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</si>
  <si>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</si>
  <si>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</si>
  <si>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</si>
  <si>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</si>
  <si>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</si>
  <si>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</si>
  <si>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</si>
  <si>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</si>
  <si>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</si>
  <si>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</si>
  <si>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</si>
  <si>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</si>
  <si>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</si>
  <si>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</si>
  <si>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</si>
  <si>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</si>
  <si>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</si>
  <si>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</si>
  <si>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</si>
  <si>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</si>
  <si>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</si>
  <si>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</si>
  <si>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</si>
  <si>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</si>
  <si>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</si>
  <si>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</si>
  <si>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</si>
  <si>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</si>
  <si>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</si>
  <si>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</si>
  <si>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</si>
  <si>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</si>
  <si>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</si>
  <si>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</si>
  <si>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</si>
  <si>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</si>
  <si>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</si>
  <si>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</si>
  <si>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</si>
  <si>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</si>
  <si>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</si>
  <si>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</si>
  <si>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</si>
  <si>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</si>
  <si>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</si>
  <si>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</si>
  <si>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</si>
  <si>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</si>
  <si>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</si>
  <si>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</si>
  <si>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</si>
  <si>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</si>
  <si>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</si>
  <si>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</si>
  <si>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</si>
  <si>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</si>
  <si>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</si>
  <si>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</si>
  <si>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</si>
  <si>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</si>
  <si>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</si>
  <si>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</si>
  <si>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</si>
  <si>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</si>
  <si>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</si>
  <si>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</si>
  <si>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</si>
  <si>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</si>
  <si>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</si>
  <si>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</si>
  <si>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</si>
  <si>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</si>
  <si>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</si>
  <si>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</si>
  <si>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</si>
  <si>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</si>
  <si>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</si>
  <si>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</si>
  <si>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</si>
  <si>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</si>
  <si>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</si>
  <si>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</si>
  <si>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</si>
  <si>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</si>
  <si>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</si>
  <si>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</si>
  <si>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</si>
  <si>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</si>
  <si>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</si>
  <si>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</si>
  <si>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</si>
  <si>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</si>
  <si>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</si>
  <si>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</si>
  <si>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</si>
  <si>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</si>
  <si>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</si>
  <si>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</si>
  <si>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</si>
  <si>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</si>
  <si>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</si>
  <si>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</si>
  <si>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</si>
  <si>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</si>
  <si>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</si>
  <si>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</si>
  <si>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</si>
  <si>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</si>
  <si>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</si>
  <si>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</si>
  <si>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</si>
  <si>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</si>
  <si>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</si>
  <si>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</si>
  <si>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</si>
  <si>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</si>
  <si>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</si>
  <si>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</si>
  <si>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</si>
  <si>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</si>
  <si>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</si>
  <si>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</si>
  <si>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</si>
  <si>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</si>
  <si>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</si>
  <si>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</si>
  <si>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</si>
  <si>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</si>
  <si>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</si>
  <si>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</si>
  <si>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</si>
  <si>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</si>
  <si>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</si>
  <si>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</si>
  <si>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</si>
  <si>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</si>
  <si>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</si>
  <si>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</si>
  <si>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</si>
  <si>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</si>
  <si>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</si>
  <si>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</si>
  <si>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</si>
  <si>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</si>
  <si>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</si>
  <si>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</si>
  <si>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</si>
  <si>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</si>
  <si>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</si>
  <si>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</si>
  <si>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</si>
  <si>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</si>
  <si>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</si>
  <si>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</si>
  <si>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</si>
  <si>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</si>
  <si>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</si>
  <si>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</si>
  <si>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</si>
  <si>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</si>
  <si>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</si>
  <si>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</si>
  <si>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</si>
  <si>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</si>
  <si>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</si>
  <si>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</si>
  <si>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</si>
  <si>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</si>
  <si>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</si>
  <si>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</si>
  <si>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</si>
  <si>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</si>
  <si>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</si>
  <si>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</si>
  <si>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</si>
  <si>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</si>
  <si>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</si>
  <si>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</si>
  <si>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</si>
  <si>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</si>
  <si>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</si>
  <si>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</si>
  <si>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</si>
  <si>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</si>
  <si>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</si>
  <si>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</si>
  <si>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</si>
  <si>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</si>
  <si>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</si>
  <si>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</si>
  <si>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</si>
  <si>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</si>
  <si>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</si>
  <si>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</si>
  <si>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</si>
  <si>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</si>
  <si>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</si>
  <si>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</si>
  <si>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</si>
  <si>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</si>
  <si>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</si>
  <si>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</si>
  <si>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</si>
  <si>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</si>
  <si>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</si>
  <si>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</si>
  <si>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</si>
  <si>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</si>
  <si>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</si>
  <si>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</si>
  <si>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</si>
  <si>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</si>
  <si>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</si>
  <si>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</si>
  <si>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</si>
  <si>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</si>
  <si>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</si>
  <si>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</si>
  <si>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</si>
  <si>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</si>
  <si>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</si>
  <si>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</si>
  <si>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</si>
  <si>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</si>
  <si>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</si>
  <si>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</si>
  <si>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</si>
  <si>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</si>
  <si>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</si>
  <si>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</si>
  <si>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</si>
  <si>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</si>
  <si>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</si>
  <si>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</si>
  <si>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</si>
  <si>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</si>
  <si>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</si>
  <si>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</si>
  <si>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</si>
  <si>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</si>
  <si>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</si>
  <si>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</si>
  <si>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</si>
  <si>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</si>
  <si>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</si>
  <si>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</si>
  <si>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</si>
  <si>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</si>
  <si>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</si>
  <si>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</si>
  <si>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</si>
  <si>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</si>
  <si>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</si>
  <si>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</si>
  <si>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</si>
  <si>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</si>
  <si>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</si>
  <si>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</si>
  <si>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</si>
  <si>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</si>
  <si>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</si>
  <si>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</si>
  <si>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</si>
  <si>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</si>
  <si>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</si>
  <si>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</si>
  <si>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</si>
  <si>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</si>
  <si>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</si>
  <si>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</si>
  <si>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</si>
  <si>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</si>
  <si>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</si>
  <si>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</si>
  <si>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</si>
  <si>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</si>
  <si>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</si>
  <si>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</si>
  <si>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</si>
  <si>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</si>
  <si>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</si>
  <si>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</si>
  <si>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</si>
  <si>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</si>
  <si>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</si>
  <si>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</si>
  <si>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</si>
  <si>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</si>
  <si>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</si>
  <si>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</si>
  <si>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</si>
  <si>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</si>
  <si>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</si>
  <si>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</si>
  <si>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</si>
  <si>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</si>
  <si>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</si>
  <si>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</si>
  <si>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</si>
  <si>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</si>
  <si>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</si>
  <si>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</si>
  <si>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</si>
  <si>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</si>
  <si>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</si>
  <si>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</si>
  <si>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</si>
  <si>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</si>
  <si>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</si>
  <si>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</si>
  <si>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</si>
  <si>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</si>
  <si>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</si>
  <si>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</si>
  <si>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</si>
  <si>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</si>
  <si>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</si>
  <si>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</si>
  <si>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</si>
  <si>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</si>
  <si>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</si>
  <si>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</si>
  <si>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</si>
  <si>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</si>
  <si>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</si>
  <si>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</si>
  <si>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</si>
  <si>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</si>
  <si>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</si>
  <si>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</si>
  <si>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</si>
  <si>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</si>
  <si>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</si>
  <si>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</si>
  <si>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</si>
  <si>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</si>
  <si>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</si>
  <si>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</si>
  <si>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</si>
  <si>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</si>
  <si>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</si>
  <si>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</si>
  <si>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</si>
  <si>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</si>
  <si>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</si>
  <si>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</si>
  <si>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</si>
  <si>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</si>
  <si>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</si>
  <si>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</si>
  <si>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</si>
  <si>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</si>
  <si>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</si>
  <si>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</si>
  <si>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</si>
  <si>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</si>
  <si>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</si>
  <si>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</si>
  <si>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</si>
  <si>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</si>
  <si>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</si>
  <si>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</si>
  <si>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</si>
  <si>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</si>
  <si>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</si>
  <si>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</si>
  <si>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</si>
  <si>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</si>
  <si>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</si>
  <si>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</si>
  <si>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</si>
  <si>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</si>
  <si>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</si>
  <si>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</si>
  <si>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</si>
  <si>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</si>
  <si>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</si>
  <si>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</si>
  <si>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</si>
  <si>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</si>
  <si>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</si>
  <si>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</si>
  <si>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</si>
  <si>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</si>
  <si>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</si>
  <si>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</si>
  <si>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</si>
  <si>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</si>
  <si>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</si>
  <si>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</si>
  <si>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</si>
  <si>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</si>
  <si>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</si>
  <si>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</si>
  <si>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</si>
  <si>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</si>
  <si>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</si>
  <si>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</si>
  <si>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</si>
  <si>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</si>
  <si>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</si>
  <si>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</si>
  <si>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</si>
  <si>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</si>
  <si>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</si>
  <si>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</si>
  <si>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</si>
  <si>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</si>
  <si>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</si>
  <si>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</si>
  <si>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</si>
  <si>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</si>
  <si>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</si>
  <si>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</si>
  <si>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</si>
  <si>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</si>
  <si>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</si>
  <si>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</si>
  <si>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</si>
  <si>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</si>
  <si>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</si>
  <si>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</si>
  <si>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</si>
  <si>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</si>
  <si>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</si>
  <si>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</si>
  <si>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</si>
  <si>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</si>
  <si>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</si>
  <si>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</si>
  <si>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</si>
  <si>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</si>
  <si>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</si>
  <si>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</si>
  <si>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</si>
  <si>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</si>
  <si>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</si>
  <si>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</si>
  <si>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</si>
  <si>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</si>
  <si>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</si>
  <si>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</si>
  <si>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</si>
  <si>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</si>
  <si>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</si>
  <si>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</si>
  <si>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</si>
  <si>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</si>
  <si>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</si>
  <si>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</si>
  <si>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</si>
  <si>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</si>
  <si>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</si>
  <si>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</si>
  <si>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</si>
  <si>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</si>
  <si>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</si>
  <si>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</si>
  <si>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</si>
  <si>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</si>
  <si>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</si>
  <si>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</si>
  <si>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</si>
  <si>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</si>
  <si>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</si>
  <si>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</si>
  <si>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</si>
  <si>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</si>
  <si>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</si>
  <si>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</si>
  <si>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</si>
  <si>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</si>
  <si>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</si>
  <si>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</si>
  <si>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</si>
  <si>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</si>
  <si>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</si>
  <si>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</si>
  <si>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</si>
  <si>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</si>
  <si>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</si>
  <si>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</si>
  <si>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</si>
  <si>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</si>
  <si>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</si>
  <si>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</si>
  <si>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</si>
  <si>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</si>
  <si>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</si>
  <si>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</si>
  <si>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</si>
  <si>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</si>
  <si>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</si>
  <si>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</si>
  <si>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</si>
  <si>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</si>
  <si>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</si>
  <si>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</si>
  <si>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</si>
  <si>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</si>
  <si>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</si>
  <si>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</si>
  <si>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</si>
  <si>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</si>
  <si>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</si>
  <si>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</si>
  <si>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</si>
  <si>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</si>
  <si>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</si>
  <si>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</si>
  <si>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</si>
  <si>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</si>
  <si>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</si>
  <si>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</si>
  <si>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</si>
  <si>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</si>
  <si>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</si>
  <si>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</si>
  <si>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</si>
  <si>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</si>
  <si>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</si>
  <si>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</si>
  <si>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</si>
  <si>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</si>
  <si>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</si>
  <si>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</si>
  <si>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</si>
  <si>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</si>
  <si>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</si>
  <si>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</si>
  <si>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</si>
  <si>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</si>
  <si>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</si>
  <si>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</si>
  <si>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</si>
  <si>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</si>
  <si>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</si>
  <si>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</si>
  <si>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</si>
  <si>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</si>
  <si>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</si>
  <si>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</si>
  <si>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</si>
  <si>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</si>
  <si>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</si>
  <si>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</si>
  <si>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</si>
  <si>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</si>
  <si>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</si>
  <si>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</si>
  <si>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</si>
  <si>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</si>
  <si>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</si>
  <si>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</si>
  <si>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</si>
  <si>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</si>
  <si>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</si>
  <si>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</si>
  <si>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</si>
  <si>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</si>
  <si>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</si>
  <si>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</si>
  <si>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</si>
  <si>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</si>
  <si>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</si>
  <si>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</si>
  <si>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</si>
  <si>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</si>
  <si>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</si>
  <si>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</si>
  <si>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</si>
  <si>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</si>
  <si>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</si>
  <si>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</si>
  <si>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</si>
  <si>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</si>
  <si>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</si>
  <si>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</si>
  <si>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</si>
  <si>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</si>
  <si>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</si>
  <si>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</si>
  <si>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</si>
  <si>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</si>
  <si>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</si>
  <si>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</si>
  <si>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</si>
  <si>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</si>
  <si>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</si>
  <si>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</si>
  <si>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</si>
  <si>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</si>
  <si>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</si>
  <si>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</si>
  <si>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</si>
  <si>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</si>
  <si>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</si>
  <si>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</si>
  <si>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</si>
  <si>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</si>
  <si>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</si>
  <si>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</si>
  <si>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</si>
  <si>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</si>
  <si>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</si>
  <si>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</si>
  <si>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</si>
  <si>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</si>
  <si>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</si>
  <si>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</si>
  <si>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</si>
  <si>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</si>
  <si>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</si>
  <si>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</si>
  <si>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</si>
  <si>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</si>
  <si>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</si>
  <si>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</si>
  <si>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</si>
  <si>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</si>
  <si>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</si>
  <si>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</si>
  <si>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</si>
  <si>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</si>
  <si>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</si>
  <si>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</si>
  <si>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</si>
  <si>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</si>
  <si>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</si>
  <si>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</si>
  <si>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</si>
  <si>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</si>
  <si>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</si>
  <si>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</si>
  <si>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</si>
  <si>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</si>
  <si>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</si>
  <si>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</si>
  <si>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</si>
  <si>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</si>
  <si>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</si>
  <si>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</si>
  <si>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</si>
  <si>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</si>
  <si>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</si>
  <si>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</si>
  <si>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</si>
  <si>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</si>
  <si>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</si>
  <si>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</si>
  <si>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</si>
  <si>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</si>
  <si>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</si>
  <si>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</si>
  <si>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</si>
  <si>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</si>
  <si>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</si>
  <si>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</si>
  <si>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</si>
  <si>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</si>
  <si>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</si>
  <si>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</si>
  <si>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</si>
  <si>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</si>
  <si>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</si>
  <si>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</si>
  <si>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</si>
  <si>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</si>
  <si>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</si>
  <si>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</si>
  <si>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</si>
  <si>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</si>
  <si>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</si>
  <si>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</si>
  <si>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</si>
  <si>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</si>
  <si>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</si>
  <si>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</si>
  <si>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</si>
  <si>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</si>
  <si>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</si>
  <si>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</si>
  <si>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</si>
  <si>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</si>
  <si>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</si>
  <si>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</si>
  <si>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</si>
  <si>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</si>
  <si>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</si>
  <si>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</si>
  <si>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</si>
  <si>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</si>
  <si>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</si>
  <si>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</si>
  <si>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</si>
  <si>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</si>
  <si>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</si>
  <si>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</si>
  <si>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</si>
  <si>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</si>
  <si>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</si>
  <si>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</si>
  <si>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</si>
  <si>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</si>
  <si>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</si>
  <si>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</si>
  <si>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</si>
  <si>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</si>
  <si>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</si>
  <si>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</si>
  <si>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</si>
  <si>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</si>
  <si>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</si>
  <si>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</si>
  <si>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</si>
  <si>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</si>
  <si>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</si>
  <si>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</si>
  <si>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</si>
  <si>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</si>
  <si>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</si>
  <si>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</si>
  <si>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</si>
  <si>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</si>
  <si>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</si>
  <si>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</si>
  <si>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</si>
  <si>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</si>
  <si>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</si>
  <si>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</si>
  <si>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</si>
  <si>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</si>
  <si>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</si>
  <si>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</si>
  <si>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</si>
  <si>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</si>
  <si>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</si>
  <si>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</si>
  <si>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</si>
  <si>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</si>
  <si>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</si>
  <si>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</si>
  <si>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</si>
  <si>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</si>
  <si>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</si>
  <si>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</si>
  <si>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</si>
  <si>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</si>
  <si>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</si>
  <si>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</si>
  <si>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</si>
  <si>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</si>
  <si>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</si>
  <si>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</si>
  <si>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</si>
  <si>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</si>
  <si>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</si>
  <si>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</si>
  <si>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</si>
  <si>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</si>
  <si>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</si>
  <si>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</si>
  <si>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</si>
  <si>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</si>
  <si>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</si>
  <si>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</si>
  <si>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</si>
  <si>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</si>
  <si>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</si>
  <si>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</si>
  <si>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</si>
  <si>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</si>
  <si>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</si>
  <si>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</si>
  <si>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</si>
  <si>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</si>
  <si>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</si>
  <si>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</si>
  <si>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</si>
  <si>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</si>
  <si>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</si>
  <si>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</si>
  <si>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</si>
  <si>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</si>
  <si>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</si>
  <si>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</si>
  <si>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</si>
  <si>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</si>
  <si>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</si>
  <si>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</si>
  <si>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</si>
  <si>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</si>
  <si>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</si>
  <si>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</si>
  <si>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</si>
  <si>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</si>
  <si>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</si>
  <si>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</si>
  <si>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</si>
  <si>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</si>
  <si>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</si>
  <si>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</si>
  <si>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</si>
  <si>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</si>
  <si>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</si>
  <si>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</si>
  <si>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</si>
  <si>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</si>
  <si>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</si>
  <si>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</si>
  <si>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</si>
  <si>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</si>
  <si>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</si>
  <si>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</si>
  <si>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</si>
  <si>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</si>
  <si>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</si>
  <si>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</si>
  <si>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</si>
  <si>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</si>
  <si>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</si>
  <si>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</si>
  <si>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</si>
  <si>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</si>
  <si>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</si>
  <si>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</si>
  <si>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</si>
  <si>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</si>
  <si>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</si>
  <si>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</si>
  <si>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</si>
  <si>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</si>
  <si>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</si>
  <si>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</si>
  <si>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</si>
  <si>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</si>
  <si>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</si>
  <si>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</si>
  <si>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</si>
  <si>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</si>
  <si>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</si>
  <si>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</si>
  <si>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</si>
  <si>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</si>
  <si>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</si>
  <si>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</si>
  <si>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</si>
  <si>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</si>
  <si>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</si>
  <si>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</si>
  <si>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</si>
  <si>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</si>
  <si>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</si>
  <si>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</si>
  <si>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</si>
  <si>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</si>
  <si>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</si>
  <si>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</si>
  <si>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</si>
  <si>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</si>
  <si>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</si>
  <si>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</si>
  <si>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</si>
  <si>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</si>
  <si>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</si>
  <si>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</si>
  <si>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</si>
  <si>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</si>
  <si>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</si>
  <si>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</si>
  <si>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</si>
  <si>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</si>
  <si>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</si>
  <si>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</si>
  <si>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</si>
  <si>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</si>
  <si>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</si>
  <si>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</si>
  <si>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</si>
  <si>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</si>
  <si>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</si>
  <si>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</si>
  <si>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</si>
  <si>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</si>
  <si>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</si>
  <si>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</si>
  <si>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</si>
  <si>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</si>
  <si>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</si>
  <si>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</si>
  <si>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</si>
  <si>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</si>
  <si>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</si>
  <si>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</si>
  <si>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</si>
  <si>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</si>
  <si>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</si>
  <si>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</si>
  <si>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</si>
  <si>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</si>
  <si>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</si>
  <si>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</si>
  <si>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</si>
  <si>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</si>
  <si>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</si>
  <si>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</si>
  <si>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</si>
  <si>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</si>
  <si>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</si>
  <si>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</si>
  <si>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</si>
  <si>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</si>
  <si>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</si>
  <si>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</si>
  <si>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</si>
  <si>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</si>
  <si>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</si>
  <si>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</si>
  <si>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</si>
  <si>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</si>
  <si>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</si>
  <si>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</si>
  <si>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</si>
  <si>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</si>
  <si>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</si>
  <si>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</si>
  <si>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</si>
  <si>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</si>
  <si>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</si>
  <si>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</si>
  <si>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</si>
  <si>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</si>
  <si>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</si>
  <si>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</si>
  <si>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</si>
  <si>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</si>
  <si>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</si>
  <si>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</si>
  <si>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</si>
  <si>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</si>
  <si>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</si>
  <si>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</si>
  <si>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</si>
  <si>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</si>
  <si>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</si>
  <si>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</si>
  <si>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</si>
  <si>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</si>
  <si>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</si>
  <si>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</si>
  <si>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</si>
  <si>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</si>
  <si>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</si>
  <si>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</si>
  <si>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</si>
  <si>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</si>
  <si>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</si>
  <si>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</si>
  <si>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</si>
  <si>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</si>
  <si>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</si>
  <si>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</si>
  <si>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</si>
  <si>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</si>
  <si>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</si>
  <si>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</si>
  <si>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</si>
  <si>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</si>
  <si>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</si>
  <si>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</si>
  <si>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</si>
  <si>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</si>
  <si>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</si>
  <si>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</si>
  <si>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</si>
  <si>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</si>
  <si>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</si>
  <si>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</si>
  <si>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</si>
  <si>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</si>
  <si>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</si>
  <si>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</si>
  <si>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</si>
  <si>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</si>
  <si>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</si>
  <si>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</si>
  <si>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</si>
  <si>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</si>
  <si>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</si>
  <si>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</si>
  <si>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</si>
  <si>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</si>
  <si>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</si>
  <si>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</si>
  <si>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</si>
  <si>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</si>
  <si>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</si>
  <si>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</si>
  <si>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</si>
  <si>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</si>
  <si>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</si>
  <si>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</si>
  <si>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</si>
  <si>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</si>
  <si>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</si>
  <si>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</si>
  <si>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</si>
  <si>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</si>
  <si>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</si>
  <si>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</si>
  <si>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</si>
  <si>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</si>
  <si>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</si>
  <si>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</si>
  <si>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</si>
  <si>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</si>
  <si>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</si>
  <si>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</si>
  <si>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</si>
  <si>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</si>
  <si>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</si>
  <si>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</si>
  <si>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</si>
  <si>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</si>
  <si>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</si>
  <si>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</si>
  <si>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</si>
  <si>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</si>
  <si>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</si>
  <si>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</si>
  <si>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</si>
  <si>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</si>
  <si>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</si>
  <si>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</si>
  <si>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</si>
  <si>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</si>
  <si>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</si>
  <si>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</si>
  <si>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</si>
  <si>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</si>
  <si>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</si>
  <si>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</si>
  <si>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</si>
  <si>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</si>
  <si>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</si>
  <si>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</si>
  <si>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</si>
  <si>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</si>
  <si>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</si>
  <si>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</si>
  <si>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</si>
  <si>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</si>
  <si>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</si>
  <si>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</si>
  <si>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</si>
  <si>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</si>
  <si>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</si>
  <si>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</si>
  <si>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</si>
  <si>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</si>
  <si>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</si>
  <si>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</si>
  <si>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</si>
  <si>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</si>
  <si>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</si>
  <si>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</si>
  <si>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</si>
  <si>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</si>
  <si>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</si>
  <si>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</si>
  <si>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</si>
  <si>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</si>
  <si>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</si>
  <si>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</si>
  <si>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</si>
  <si>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</si>
  <si>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</si>
  <si>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</si>
  <si>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</si>
  <si>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</si>
  <si>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</si>
  <si>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</si>
  <si>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</si>
  <si>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</si>
  <si>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</si>
  <si>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</si>
  <si>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</si>
  <si>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</si>
  <si>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</si>
  <si>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</si>
  <si>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</si>
  <si>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</si>
  <si>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</si>
  <si>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</si>
  <si>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</si>
  <si>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</si>
  <si>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</si>
  <si>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</si>
  <si>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</si>
  <si>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</si>
  <si>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</si>
  <si>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</si>
  <si>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</si>
  <si>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</si>
  <si>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</si>
  <si>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</si>
  <si>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</si>
  <si>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</si>
  <si>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</si>
  <si>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</si>
  <si>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</si>
  <si>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</si>
  <si>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</si>
  <si>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</si>
  <si>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</si>
  <si>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</si>
  <si>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</si>
  <si>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</si>
  <si>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</si>
  <si>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</si>
  <si>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</si>
  <si>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</si>
  <si>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</si>
  <si>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</si>
  <si>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</si>
  <si>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</si>
  <si>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</si>
  <si>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</si>
  <si>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</si>
  <si>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</si>
  <si>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</si>
  <si>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</si>
  <si>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</si>
  <si>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</si>
  <si>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</si>
  <si>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</si>
  <si>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</si>
  <si>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</si>
  <si>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</si>
  <si>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</si>
  <si>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</si>
  <si>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</si>
  <si>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</si>
  <si>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</si>
  <si>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</si>
  <si>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</si>
  <si>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</si>
  <si>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</si>
  <si>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</si>
  <si>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</si>
  <si>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</si>
  <si>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</si>
  <si>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</si>
  <si>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</si>
  <si>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</si>
  <si>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</si>
  <si>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</si>
  <si>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</si>
  <si>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</si>
  <si>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</si>
  <si>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</si>
  <si>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</si>
  <si>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</si>
  <si>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</si>
  <si>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</si>
  <si>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</si>
  <si>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</si>
  <si>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</si>
  <si>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</si>
  <si>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</si>
  <si>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</si>
  <si>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</si>
  <si>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</si>
  <si>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</si>
  <si>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</si>
  <si>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</si>
  <si>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</si>
  <si>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</si>
  <si>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</si>
  <si>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</si>
  <si>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</si>
  <si>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</si>
  <si>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</si>
  <si>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</si>
  <si>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</si>
  <si>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</si>
  <si>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</si>
  <si>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</si>
  <si>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</si>
  <si>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</si>
  <si>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</si>
  <si>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</si>
  <si>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</si>
  <si>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</si>
  <si>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</si>
  <si>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</si>
  <si>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</si>
  <si>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</si>
  <si>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</si>
  <si>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</si>
  <si>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</si>
  <si>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</si>
  <si>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</si>
  <si>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</si>
  <si>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</si>
  <si>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</si>
  <si>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</si>
  <si>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</si>
  <si>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</si>
  <si>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</si>
  <si>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</si>
  <si>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</si>
  <si>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</si>
  <si>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</si>
  <si>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</si>
  <si>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</si>
  <si>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</si>
  <si>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</si>
  <si>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</si>
  <si>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</si>
  <si>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</si>
  <si>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</si>
  <si>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</si>
  <si>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</si>
  <si>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</si>
  <si>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</si>
  <si>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</si>
  <si>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</si>
  <si>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</si>
  <si>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</si>
  <si>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</si>
  <si>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</si>
  <si>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</si>
  <si>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</si>
  <si>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</si>
  <si>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</si>
  <si>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</si>
  <si>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</si>
  <si>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</si>
  <si>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</si>
  <si>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</si>
  <si>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</si>
  <si>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</si>
  <si>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</si>
  <si>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</si>
  <si>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</si>
  <si>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</si>
  <si>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</si>
  <si>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</si>
  <si>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</si>
  <si>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</si>
  <si>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</si>
  <si>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</si>
  <si>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</si>
  <si>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</si>
  <si>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</si>
  <si>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</si>
  <si>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</si>
  <si>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</si>
  <si>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</si>
  <si>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</si>
  <si>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</si>
  <si>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</si>
  <si>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</si>
  <si>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</si>
  <si>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</si>
  <si>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</si>
  <si>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</si>
  <si>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</si>
  <si>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</si>
  <si>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</si>
  <si>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</si>
  <si>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</si>
  <si>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</si>
  <si>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</si>
  <si>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</si>
  <si>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</si>
  <si>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</si>
  <si>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</si>
  <si>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</si>
  <si>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</si>
  <si>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</si>
  <si>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</si>
  <si>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</si>
  <si>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</si>
  <si>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</si>
  <si>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</si>
  <si>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</si>
  <si>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</si>
  <si>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</si>
  <si>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</si>
  <si>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</si>
  <si>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</si>
  <si>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</si>
  <si>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</si>
  <si>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</si>
  <si>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</si>
  <si>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</si>
  <si>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</si>
  <si>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</si>
  <si>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</si>
  <si>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</si>
  <si>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</si>
  <si>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</si>
  <si>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</si>
  <si>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</si>
  <si>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</si>
  <si>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</si>
  <si>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</si>
  <si>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</si>
  <si>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</si>
  <si>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</si>
  <si>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</si>
  <si>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</si>
  <si>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</si>
  <si>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</si>
  <si>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</si>
  <si>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</si>
  <si>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</si>
  <si>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</si>
  <si>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</si>
  <si>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</si>
  <si>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</si>
  <si>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</si>
  <si>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</si>
  <si>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</si>
  <si>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</si>
  <si>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</si>
  <si>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</si>
  <si>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</si>
  <si>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</si>
  <si>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</si>
  <si>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</si>
  <si>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</si>
  <si>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</si>
  <si>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</si>
  <si>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</si>
  <si>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</si>
  <si>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</si>
  <si>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</si>
  <si>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</si>
  <si>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</si>
  <si>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</si>
  <si>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</si>
  <si>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</si>
  <si>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</si>
  <si>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</si>
  <si>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</si>
  <si>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</si>
  <si>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</si>
  <si>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</si>
  <si>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</si>
  <si>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</si>
  <si>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</si>
  <si>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</si>
  <si>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</si>
  <si>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</si>
  <si>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</si>
  <si>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</si>
  <si>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</si>
  <si>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</si>
  <si>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</si>
  <si>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</si>
  <si>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</si>
  <si>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</si>
  <si>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</si>
  <si>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</si>
  <si>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</si>
  <si>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</si>
  <si>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</si>
  <si>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</si>
  <si>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</si>
  <si>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</si>
  <si>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</si>
  <si>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</si>
  <si>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</si>
  <si>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</si>
  <si>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</si>
  <si>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</si>
  <si>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</si>
  <si>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</si>
  <si>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</si>
  <si>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</si>
  <si>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</si>
  <si>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</si>
  <si>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</si>
  <si>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</si>
  <si>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</si>
  <si>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</si>
  <si>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</si>
  <si>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</si>
  <si>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</si>
  <si>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</si>
  <si>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</si>
  <si>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</si>
  <si>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</si>
  <si>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</si>
  <si>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</si>
  <si>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</si>
  <si>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</si>
  <si>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</si>
  <si>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</si>
  <si>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</si>
  <si>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</si>
  <si>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</si>
  <si>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</si>
  <si>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</si>
  <si>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</si>
  <si>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</si>
  <si>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</si>
  <si>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</si>
  <si>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</si>
  <si>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</si>
  <si>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</si>
  <si>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</si>
  <si>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</si>
  <si>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</si>
  <si>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</si>
  <si>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</si>
  <si>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</si>
  <si>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</si>
  <si>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</si>
  <si>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</si>
  <si>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</si>
  <si>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</si>
  <si>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</si>
  <si>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</si>
  <si>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</si>
  <si>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</si>
  <si>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</si>
  <si>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</si>
  <si>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</si>
  <si>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</si>
  <si>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</si>
  <si>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</si>
  <si>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</si>
  <si>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</si>
  <si>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</si>
  <si>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</si>
  <si>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</si>
  <si>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</si>
  <si>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</si>
  <si>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</si>
  <si>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</si>
  <si>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</si>
  <si>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</si>
  <si>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</si>
  <si>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</si>
  <si>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</si>
  <si>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</si>
  <si>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</si>
  <si>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</si>
  <si>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</si>
  <si>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</si>
  <si>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</si>
  <si>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</si>
  <si>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</si>
  <si>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</si>
  <si>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</si>
  <si>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</si>
  <si>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</si>
  <si>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</si>
  <si>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</si>
  <si>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</si>
  <si>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</si>
  <si>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</si>
  <si>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</si>
  <si>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</si>
  <si>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</si>
  <si>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</si>
  <si>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</si>
  <si>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</si>
  <si>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</si>
  <si>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</si>
  <si>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</si>
  <si>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</si>
  <si>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</si>
  <si>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</si>
  <si>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</si>
  <si>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</si>
  <si>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</si>
  <si>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</si>
  <si>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</si>
  <si>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</si>
  <si>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</si>
  <si>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</si>
  <si>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</si>
  <si>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</si>
  <si>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</si>
  <si>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</si>
  <si>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</si>
  <si>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</si>
  <si>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</si>
  <si>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</si>
  <si>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</si>
  <si>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</si>
  <si>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</si>
  <si>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</si>
  <si>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</si>
  <si>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</si>
  <si>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</si>
  <si>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</si>
  <si>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</si>
  <si>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</si>
  <si>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</si>
  <si>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</si>
  <si>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</si>
  <si>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</si>
  <si>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</si>
  <si>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</si>
  <si>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</si>
  <si>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</si>
  <si>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</si>
  <si>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</si>
  <si>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</si>
  <si>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</si>
  <si>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</si>
  <si>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</si>
  <si>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</si>
  <si>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</si>
  <si>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</si>
  <si>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</si>
  <si>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</si>
  <si>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</si>
  <si>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</si>
  <si>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</si>
  <si>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</si>
  <si>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</si>
  <si>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</si>
  <si>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</si>
  <si>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</si>
  <si>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</si>
  <si>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</si>
  <si>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</si>
  <si>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</si>
  <si>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</si>
  <si>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</si>
  <si>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</si>
  <si>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</si>
  <si>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</si>
  <si>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</si>
  <si>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</si>
  <si>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</si>
  <si>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</si>
  <si>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</si>
  <si>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</si>
  <si>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</si>
  <si>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</si>
  <si>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</si>
  <si>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</si>
  <si>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</si>
  <si>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</si>
  <si>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</si>
  <si>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</si>
  <si>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</si>
  <si>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</si>
  <si>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</si>
  <si>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</si>
  <si>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</si>
  <si>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</si>
  <si>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</si>
  <si>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</si>
  <si>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</si>
  <si>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</si>
  <si>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</si>
  <si>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</si>
  <si>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</si>
  <si>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</si>
  <si>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</si>
  <si>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</si>
  <si>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</si>
  <si>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</si>
  <si>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</si>
  <si>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</si>
  <si>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</si>
  <si>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</si>
  <si>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</si>
  <si>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</si>
  <si>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</si>
  <si>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</si>
  <si>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</si>
  <si>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</si>
  <si>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</si>
  <si>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</si>
  <si>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</si>
  <si>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</si>
  <si>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</si>
  <si>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</si>
  <si>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</si>
  <si>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</si>
  <si>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</si>
  <si>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</si>
  <si>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</si>
  <si>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</si>
  <si>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</si>
  <si>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</si>
  <si>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</si>
  <si>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</si>
  <si>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</si>
  <si>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</si>
  <si>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</si>
  <si>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</si>
  <si>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</si>
  <si>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</si>
  <si>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</si>
  <si>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</si>
  <si>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</si>
  <si>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</si>
  <si>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</si>
  <si>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</si>
  <si>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</si>
  <si>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</si>
  <si>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</si>
  <si>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</si>
  <si>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</si>
  <si>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</si>
  <si>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</si>
  <si>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</si>
  <si>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</si>
  <si>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</si>
  <si>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</si>
  <si>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</si>
  <si>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</si>
  <si>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</si>
  <si>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</si>
  <si>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</si>
  <si>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</si>
  <si>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</si>
  <si>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</si>
  <si>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</si>
  <si>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</si>
  <si>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</si>
  <si>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</si>
  <si>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</si>
  <si>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</si>
  <si>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</si>
  <si>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</si>
  <si>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</si>
  <si>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</si>
  <si>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</si>
  <si>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</si>
  <si>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</si>
  <si>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</si>
  <si>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</si>
  <si>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</si>
  <si>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</si>
  <si>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</si>
  <si>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</si>
  <si>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</si>
  <si>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</si>
  <si>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</si>
  <si>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</si>
  <si>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</si>
  <si>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</si>
  <si>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</si>
  <si>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</si>
  <si>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</si>
  <si>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</si>
  <si>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</si>
  <si>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</si>
  <si>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</si>
  <si>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</si>
  <si>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</si>
  <si>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</si>
  <si>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</si>
  <si>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</si>
  <si>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</si>
  <si>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</si>
  <si>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</si>
  <si>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</si>
  <si>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</si>
  <si>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</si>
  <si>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</si>
  <si>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</si>
  <si>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</si>
  <si>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</si>
  <si>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</si>
  <si>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</si>
  <si>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</si>
  <si>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</si>
  <si>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</si>
  <si>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</si>
  <si>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</si>
  <si>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</si>
  <si>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</si>
  <si>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</si>
  <si>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</si>
  <si>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</si>
  <si>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</si>
  <si>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</si>
  <si>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</si>
  <si>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</si>
  <si>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</si>
  <si>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</si>
  <si>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</si>
  <si>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</si>
  <si>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</si>
  <si>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</si>
  <si>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</si>
  <si>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</si>
  <si>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</si>
  <si>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</si>
  <si>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</si>
  <si>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</si>
  <si>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</si>
  <si>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</si>
  <si>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</si>
  <si>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</si>
  <si>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</si>
  <si>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</si>
  <si>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</si>
  <si>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</si>
  <si>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</si>
  <si>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</si>
  <si>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</si>
  <si>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</si>
  <si>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</si>
  <si>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</si>
  <si>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</si>
  <si>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</si>
  <si>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</si>
  <si>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</si>
  <si>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</si>
  <si>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</si>
  <si>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</si>
  <si>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</si>
  <si>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</si>
  <si>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</si>
  <si>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</si>
  <si>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</si>
  <si>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</si>
  <si>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</si>
  <si>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</si>
  <si>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</si>
  <si>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</si>
  <si>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</si>
  <si>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</si>
  <si>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</si>
  <si>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</si>
  <si>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</si>
  <si>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</si>
  <si>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</si>
  <si>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</si>
  <si>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</si>
  <si>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</si>
  <si>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</si>
  <si>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</si>
  <si>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</si>
  <si>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</si>
  <si>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</si>
  <si>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</si>
  <si>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</si>
  <si>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</si>
  <si>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</si>
  <si>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</si>
  <si>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</si>
  <si>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</si>
  <si>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</si>
  <si>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</si>
  <si>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</si>
  <si>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</si>
  <si>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</si>
  <si>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</si>
  <si>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</si>
  <si>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</si>
  <si>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</si>
  <si>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</si>
  <si>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</si>
  <si>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</si>
  <si>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</si>
  <si>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</si>
  <si>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</si>
  <si>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</si>
  <si>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</si>
  <si>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</si>
  <si>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</si>
  <si>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</si>
  <si>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</si>
  <si>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</si>
  <si>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</si>
  <si>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</si>
  <si>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</si>
  <si>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</si>
  <si>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</si>
  <si>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</si>
  <si>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</si>
  <si>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</si>
  <si>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</si>
  <si>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</si>
  <si>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</si>
  <si>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</si>
  <si>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</si>
  <si>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</si>
  <si>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</si>
  <si>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</si>
  <si>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</si>
  <si>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</si>
  <si>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</si>
  <si>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</si>
  <si>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</si>
  <si>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</si>
  <si>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</si>
  <si>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</si>
  <si>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</si>
  <si>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</si>
  <si>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</si>
  <si>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</si>
  <si>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</si>
  <si>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</si>
  <si>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</si>
  <si>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</si>
  <si>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</si>
  <si>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</si>
  <si>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</si>
  <si>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</si>
  <si>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</si>
  <si>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</si>
  <si>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</si>
  <si>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</si>
  <si>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</si>
  <si>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</si>
  <si>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</si>
  <si>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</si>
  <si>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</si>
  <si>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</si>
  <si>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</si>
  <si>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</si>
  <si>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</si>
  <si>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</si>
  <si>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</si>
  <si>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</si>
  <si>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</si>
  <si>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</si>
  <si>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</si>
  <si>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</si>
  <si>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</si>
  <si>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</si>
  <si>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</si>
  <si>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</si>
  <si>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</si>
  <si>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</si>
  <si>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</si>
  <si>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</si>
  <si>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</si>
  <si>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</si>
  <si>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</si>
  <si>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</si>
  <si>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</si>
  <si>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</si>
  <si>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</si>
  <si>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</si>
  <si>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</si>
  <si>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</si>
  <si>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</si>
  <si>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</si>
  <si>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</si>
  <si>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</si>
  <si>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</si>
  <si>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</si>
  <si>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</si>
  <si>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</si>
  <si>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</si>
  <si>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</si>
  <si>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</si>
  <si>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</si>
  <si>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</si>
  <si>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</si>
  <si>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</si>
  <si>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</si>
  <si>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</si>
  <si>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</si>
  <si>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</si>
  <si>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</si>
  <si>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</si>
  <si>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</si>
  <si>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</si>
  <si>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</si>
  <si>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</si>
  <si>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</si>
  <si>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</si>
  <si>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</si>
  <si>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</si>
  <si>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</si>
  <si>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</si>
  <si>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</si>
  <si>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</si>
  <si>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</si>
  <si>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</si>
  <si>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</si>
  <si>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</si>
  <si>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</si>
  <si>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</si>
  <si>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</si>
  <si>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</si>
  <si>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</si>
  <si>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</si>
  <si>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</si>
  <si>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</si>
  <si>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</si>
  <si>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</si>
  <si>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</si>
  <si>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</si>
  <si>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</si>
  <si>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</si>
  <si>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</si>
  <si>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</si>
  <si>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</si>
  <si>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</si>
  <si>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</si>
  <si>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</si>
  <si>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</si>
  <si>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</si>
  <si>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</si>
  <si>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</si>
  <si>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</si>
  <si>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</si>
  <si>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</si>
  <si>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</si>
  <si>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</si>
  <si>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</si>
  <si>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</si>
  <si>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</si>
  <si>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</si>
  <si>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</si>
  <si>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</si>
  <si>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</si>
  <si>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</si>
  <si>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</si>
  <si>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</si>
  <si>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</si>
  <si>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</si>
  <si>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</si>
  <si>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</si>
  <si>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</si>
  <si>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</si>
  <si>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</si>
  <si>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</si>
  <si>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</si>
  <si>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</si>
  <si>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</si>
  <si>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</si>
  <si>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</si>
  <si>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</si>
  <si>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</si>
  <si>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</si>
  <si>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</si>
  <si>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</si>
  <si>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</si>
  <si>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</si>
  <si>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</si>
  <si>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</si>
  <si>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</si>
  <si>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</si>
  <si>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</si>
  <si>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</si>
  <si>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</si>
  <si>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</si>
  <si>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</si>
  <si>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</si>
  <si>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</si>
  <si>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</si>
  <si>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</si>
  <si>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</si>
  <si>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</si>
  <si>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</si>
  <si>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</si>
  <si>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</si>
  <si>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</si>
  <si>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</si>
  <si>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</si>
  <si>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</si>
  <si>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</si>
  <si>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</si>
  <si>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</si>
  <si>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</si>
  <si>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</si>
  <si>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</si>
  <si>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</si>
  <si>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</si>
  <si>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</si>
  <si>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</si>
  <si>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</si>
  <si>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</si>
  <si>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</si>
  <si>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</si>
  <si>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</si>
  <si>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</si>
  <si>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</si>
  <si>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</si>
  <si>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</si>
  <si>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</si>
  <si>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</si>
  <si>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</si>
  <si>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</si>
  <si>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</si>
  <si>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</si>
  <si>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</si>
  <si>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</si>
  <si>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</si>
  <si>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</si>
  <si>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</si>
  <si>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</si>
  <si>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</si>
  <si>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</si>
  <si>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</si>
  <si>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</si>
  <si>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</si>
  <si>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</si>
  <si>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</si>
  <si>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</si>
  <si>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</si>
  <si>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</si>
  <si>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</si>
  <si>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</si>
  <si>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</si>
  <si>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</si>
  <si>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</si>
  <si>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</si>
  <si>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</si>
  <si>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</si>
  <si>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</si>
  <si>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</si>
  <si>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</si>
  <si>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</si>
  <si>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</si>
  <si>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</si>
  <si>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</si>
  <si>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</si>
  <si>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</si>
  <si>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</si>
  <si>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</si>
  <si>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</si>
  <si>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</si>
  <si>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</si>
  <si>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</si>
  <si>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</si>
  <si>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</si>
  <si>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</si>
  <si>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</si>
  <si>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</si>
  <si>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</si>
  <si>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</si>
  <si>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</si>
  <si>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</si>
  <si>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</si>
  <si>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</si>
  <si>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</si>
  <si>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</si>
  <si>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</si>
  <si>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</si>
  <si>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</si>
  <si>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</si>
  <si>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</si>
  <si>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</si>
  <si>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</si>
  <si>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</si>
  <si>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</si>
  <si>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</si>
  <si>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</si>
  <si>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</si>
  <si>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</si>
  <si>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</si>
  <si>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</si>
  <si>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</si>
  <si>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</si>
  <si>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</si>
  <si>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</si>
  <si>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</si>
  <si>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</si>
  <si>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</si>
  <si>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</si>
  <si>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</si>
  <si>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</si>
  <si>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</si>
  <si>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</si>
  <si>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</si>
  <si>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</si>
  <si>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</si>
  <si>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</si>
  <si>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</si>
  <si>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</si>
  <si>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</si>
  <si>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</si>
  <si>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</si>
  <si>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</si>
  <si>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</si>
  <si>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</si>
  <si>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</si>
  <si>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</si>
  <si>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</si>
  <si>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</si>
  <si>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</si>
  <si>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</si>
  <si>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</si>
  <si>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</si>
  <si>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</si>
  <si>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</si>
  <si>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</si>
  <si>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</si>
  <si>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</si>
  <si>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</si>
  <si>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</si>
  <si>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</si>
  <si>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</si>
  <si>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</si>
  <si>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</si>
  <si>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</si>
  <si>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</si>
  <si>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</si>
  <si>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</si>
  <si>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</si>
  <si>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</si>
  <si>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</si>
  <si>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</si>
  <si>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</si>
  <si>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</si>
  <si>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</si>
  <si>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</si>
  <si>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</si>
  <si>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</si>
  <si>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</si>
  <si>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</si>
  <si>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</si>
  <si>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</si>
  <si>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</si>
  <si>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</si>
  <si>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</si>
  <si>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</si>
  <si>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</si>
  <si>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</si>
  <si>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</si>
  <si>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</si>
  <si>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</si>
  <si>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</si>
  <si>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</si>
  <si>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</si>
  <si>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</si>
  <si>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</si>
  <si>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</si>
  <si>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</si>
  <si>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</si>
  <si>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</si>
  <si>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</si>
  <si>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</si>
  <si>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</si>
  <si>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</si>
  <si>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</si>
  <si>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</si>
  <si>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</si>
  <si>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</si>
  <si>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</si>
  <si>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</si>
  <si>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</si>
  <si>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</si>
  <si>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</si>
  <si>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</si>
  <si>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</si>
  <si>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</si>
  <si>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</si>
  <si>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</si>
  <si>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</si>
  <si>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</si>
  <si>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</si>
  <si>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</si>
  <si>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</si>
  <si>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</si>
  <si>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</si>
  <si>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</si>
  <si>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</si>
  <si>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</si>
  <si>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</si>
  <si>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</si>
  <si>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</si>
  <si>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</si>
  <si>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</si>
  <si>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</si>
  <si>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</si>
  <si>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</si>
  <si>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</si>
  <si>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</si>
  <si>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</si>
  <si>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</si>
  <si>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</si>
  <si>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</si>
  <si>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</si>
  <si>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</si>
  <si>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</si>
  <si>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</si>
  <si>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</si>
  <si>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</si>
  <si>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</si>
  <si>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</si>
  <si>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</si>
  <si>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</si>
  <si>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</si>
  <si>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</si>
  <si>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</si>
  <si>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</si>
  <si>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</si>
  <si>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</si>
  <si>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</si>
  <si>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</si>
  <si>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</si>
  <si>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</si>
  <si>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</si>
  <si>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</si>
  <si>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</si>
  <si>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</si>
  <si>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</si>
  <si>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</si>
  <si>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</si>
  <si>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</si>
  <si>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</si>
  <si>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</si>
  <si>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</si>
  <si>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</si>
  <si>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</si>
  <si>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</si>
  <si>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</si>
  <si>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</si>
  <si>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</si>
  <si>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</si>
  <si>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</si>
  <si>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</si>
  <si>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</si>
  <si>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</si>
  <si>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</si>
  <si>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</si>
  <si>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</si>
  <si>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</si>
  <si>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</si>
  <si>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</si>
  <si>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</si>
  <si>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</si>
  <si>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</si>
  <si>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</si>
  <si>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</si>
  <si>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</si>
  <si>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</si>
  <si>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</si>
  <si>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</si>
  <si>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</si>
  <si>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</si>
  <si>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</si>
  <si>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</si>
  <si>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</si>
  <si>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</si>
  <si>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</si>
  <si>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</si>
  <si>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</si>
  <si>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</si>
  <si>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</si>
  <si>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</si>
  <si>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</si>
  <si>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</si>
  <si>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</si>
  <si>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</si>
  <si>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</si>
  <si>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</si>
  <si>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</si>
  <si>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</si>
  <si>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</si>
  <si>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</si>
  <si>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</si>
  <si>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</si>
  <si>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</si>
  <si>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</si>
  <si>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</si>
  <si>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</si>
  <si>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</si>
  <si>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</si>
  <si>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</si>
  <si>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</si>
  <si>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</si>
  <si>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</si>
  <si>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</si>
  <si>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</si>
  <si>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</si>
  <si>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</si>
  <si>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</si>
  <si>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</si>
  <si>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</si>
  <si>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</si>
  <si>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</si>
  <si>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</si>
  <si>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</si>
  <si>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</si>
  <si>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</si>
  <si>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</si>
  <si>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</si>
  <si>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</si>
  <si>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</si>
  <si>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</si>
  <si>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</si>
  <si>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</si>
  <si>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</si>
  <si>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</si>
  <si>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</si>
  <si>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</si>
  <si>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</si>
  <si>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</si>
  <si>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</si>
  <si>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</si>
  <si>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</si>
  <si>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</si>
  <si>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</si>
  <si>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</si>
  <si>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</si>
  <si>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</si>
  <si>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</si>
  <si>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</si>
  <si>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</si>
  <si>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</si>
  <si>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</si>
  <si>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</si>
  <si>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</si>
  <si>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</si>
  <si>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</si>
  <si>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</si>
  <si>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</si>
  <si>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</si>
  <si>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</si>
  <si>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</si>
  <si>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</si>
  <si>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</si>
  <si>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</si>
  <si>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</si>
  <si>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</si>
  <si>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</si>
  <si>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</si>
  <si>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</si>
  <si>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</si>
  <si>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</si>
  <si>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</si>
  <si>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</si>
  <si>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</si>
  <si>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</si>
  <si>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</si>
  <si>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</si>
  <si>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</si>
  <si>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</si>
  <si>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</si>
  <si>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</si>
  <si>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</si>
  <si>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</si>
  <si>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</si>
  <si>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</si>
  <si>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</si>
  <si>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</si>
  <si>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</si>
  <si>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</si>
  <si>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</si>
  <si>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</si>
  <si>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</si>
  <si>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</si>
  <si>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</si>
  <si>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</si>
  <si>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</si>
  <si>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</si>
  <si>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</si>
  <si>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</si>
  <si>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</si>
  <si>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</si>
  <si>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</si>
  <si>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</si>
  <si>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</si>
  <si>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</si>
  <si>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</si>
  <si>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</si>
  <si>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</si>
  <si>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</si>
  <si>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</si>
  <si>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</si>
  <si>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</si>
  <si>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</si>
  <si>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</si>
  <si>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</si>
  <si>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</si>
  <si>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</si>
  <si>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</si>
  <si>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</si>
  <si>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</si>
  <si>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</si>
  <si>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</si>
  <si>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</si>
  <si>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</si>
  <si>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</si>
  <si>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</si>
  <si>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</si>
  <si>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</si>
  <si>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</si>
  <si>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</si>
  <si>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</si>
  <si>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</si>
  <si>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</si>
  <si>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</si>
  <si>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</si>
  <si>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</si>
  <si>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</si>
  <si>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</si>
  <si>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</si>
  <si>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</si>
  <si>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</si>
  <si>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</si>
  <si>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</si>
  <si>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</si>
  <si>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</si>
  <si>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</si>
  <si>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</si>
  <si>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</si>
  <si>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</si>
  <si>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</si>
  <si>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</si>
  <si>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</si>
  <si>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</si>
  <si>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</si>
  <si>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</si>
  <si>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</si>
  <si>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</si>
  <si>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</si>
  <si>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</si>
  <si>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</si>
  <si>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</si>
  <si>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</si>
  <si>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</si>
  <si>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</si>
  <si>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</si>
  <si>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</si>
  <si>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</si>
  <si>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</si>
  <si>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</si>
  <si>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</si>
  <si>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</si>
  <si>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</si>
  <si>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</si>
  <si>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</si>
  <si>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</si>
  <si>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</si>
  <si>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</si>
  <si>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</si>
  <si>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</si>
  <si>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</si>
  <si>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</si>
  <si>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</si>
  <si>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</si>
  <si>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</si>
  <si>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</si>
  <si>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</si>
  <si>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</si>
  <si>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</si>
  <si>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</si>
  <si>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</si>
  <si>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</si>
  <si>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</si>
  <si>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</si>
  <si>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</si>
  <si>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</si>
  <si>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</si>
  <si>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</si>
  <si>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</si>
  <si>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</si>
  <si>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</si>
  <si>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</si>
  <si>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</si>
  <si>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</si>
  <si>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</si>
  <si>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</si>
  <si>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</si>
  <si>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</si>
  <si>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</si>
  <si>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</si>
  <si>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</si>
  <si>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</si>
  <si>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</si>
  <si>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</si>
  <si>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</si>
  <si>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</si>
  <si>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</si>
  <si>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</si>
  <si>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</si>
  <si>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</si>
  <si>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</si>
  <si>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</si>
  <si>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</si>
  <si>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</si>
  <si>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</si>
  <si>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</si>
  <si>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</si>
  <si>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</si>
  <si>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</si>
  <si>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</si>
  <si>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</si>
  <si>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</si>
  <si>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</si>
  <si>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</si>
  <si>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</si>
  <si>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</si>
  <si>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</si>
  <si>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</si>
  <si>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</si>
  <si>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</si>
  <si>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</si>
  <si>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</si>
  <si>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</si>
  <si>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</si>
  <si>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</si>
  <si>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</si>
  <si>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</si>
  <si>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</si>
  <si>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</si>
  <si>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</si>
  <si>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</si>
  <si>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</si>
  <si>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</si>
  <si>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</si>
  <si>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</si>
  <si>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</si>
  <si>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</si>
  <si>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</si>
  <si>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</si>
  <si>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</si>
  <si>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</si>
  <si>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</si>
  <si>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</si>
  <si>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</si>
  <si>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</si>
  <si>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</si>
  <si>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</si>
  <si>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</si>
  <si>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</si>
  <si>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</si>
  <si>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</si>
  <si>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</si>
  <si>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</si>
  <si>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</si>
  <si>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</si>
  <si>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</si>
  <si>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</si>
  <si>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</si>
  <si>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</si>
  <si>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</si>
  <si>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</si>
  <si>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</si>
  <si>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</si>
  <si>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</si>
  <si>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</si>
  <si>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</si>
  <si>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</si>
  <si>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</si>
  <si>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</si>
  <si>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</si>
  <si>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</si>
  <si>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</si>
  <si>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</si>
  <si>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</si>
  <si>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</si>
  <si>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</si>
  <si>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</si>
  <si>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</si>
  <si>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</si>
  <si>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</si>
  <si>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</si>
  <si>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</si>
  <si>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</si>
  <si>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</si>
  <si>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</si>
  <si>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</si>
  <si>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</si>
  <si>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</si>
  <si>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</si>
  <si>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</si>
  <si>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</si>
  <si>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</si>
  <si>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</si>
  <si>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</si>
  <si>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</si>
  <si>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</si>
  <si>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</si>
  <si>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</si>
  <si>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</si>
  <si>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</si>
  <si>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</si>
  <si>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</si>
  <si>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</si>
  <si>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</si>
  <si>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</si>
  <si>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</si>
  <si>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</si>
  <si>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</si>
  <si>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</si>
  <si>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</si>
  <si>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</si>
  <si>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</si>
  <si>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</si>
  <si>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</si>
  <si>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</si>
  <si>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</si>
  <si>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</si>
  <si>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</si>
  <si>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</si>
  <si>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</si>
  <si>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</si>
  <si>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</si>
  <si>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</si>
  <si>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</si>
  <si>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</si>
  <si>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</si>
  <si>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</si>
  <si>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</si>
  <si>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</si>
  <si>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</si>
  <si>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</si>
  <si>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</si>
  <si>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</si>
  <si>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</si>
  <si>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</si>
  <si>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</si>
  <si>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</si>
  <si>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</si>
  <si>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</si>
  <si>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</si>
  <si>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</si>
  <si>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</si>
  <si>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</si>
  <si>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</si>
  <si>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</si>
  <si>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</si>
  <si>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</si>
  <si>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</si>
  <si>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</si>
  <si>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</si>
  <si>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</si>
  <si>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</si>
  <si>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</si>
  <si>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</si>
  <si>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</si>
  <si>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</si>
  <si>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</si>
  <si>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</si>
  <si>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</si>
  <si>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</si>
  <si>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</si>
  <si>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</si>
  <si>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</si>
  <si>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</si>
  <si>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</si>
  <si>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</si>
  <si>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</si>
  <si>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</si>
  <si>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</si>
  <si>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</si>
  <si>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</si>
  <si>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</si>
  <si>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</si>
  <si>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</si>
  <si>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</si>
  <si>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</si>
  <si>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</si>
  <si>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</si>
  <si>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</si>
  <si>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</si>
  <si>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</si>
  <si>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</si>
  <si>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</si>
  <si>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</si>
  <si>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</si>
  <si>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</si>
  <si>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</si>
  <si>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</si>
  <si>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</si>
  <si>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</si>
  <si>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</si>
  <si>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</si>
  <si>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</si>
  <si>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</si>
  <si>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</si>
  <si>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</si>
  <si>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</si>
  <si>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</si>
  <si>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</si>
  <si>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</si>
  <si>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</si>
  <si>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</si>
  <si>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</si>
  <si>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</si>
  <si>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</si>
  <si>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</si>
  <si>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</si>
  <si>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</si>
  <si>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</si>
  <si>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</si>
  <si>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</si>
  <si>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</si>
  <si>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</si>
  <si>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</si>
  <si>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</si>
  <si>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</si>
  <si>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</si>
  <si>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</si>
  <si>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</si>
  <si>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</si>
  <si>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</si>
  <si>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</si>
  <si>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</si>
  <si>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</si>
  <si>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</si>
  <si>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</si>
  <si>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</si>
  <si>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</si>
  <si>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</si>
  <si>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</si>
  <si>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</si>
  <si>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</si>
  <si>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</si>
  <si>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</si>
  <si>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</si>
  <si>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</si>
  <si>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</si>
  <si>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</si>
  <si>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</si>
  <si>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</si>
  <si>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</si>
  <si>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</si>
  <si>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</si>
  <si>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</si>
  <si>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</si>
  <si>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</si>
  <si>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</si>
  <si>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</si>
  <si>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</si>
  <si>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</si>
  <si>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</si>
  <si>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</si>
  <si>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</si>
  <si>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</si>
  <si>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</si>
  <si>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</si>
  <si>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</si>
  <si>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</si>
  <si>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</si>
  <si>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</si>
  <si>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</si>
  <si>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</si>
  <si>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</si>
  <si>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</si>
  <si>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</si>
  <si>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</si>
  <si>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</si>
  <si>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</si>
  <si>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</si>
  <si>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</si>
  <si>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</si>
  <si>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</si>
  <si>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</si>
  <si>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</si>
  <si>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</si>
  <si>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</si>
  <si>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</si>
  <si>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</si>
  <si>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</si>
  <si>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</si>
  <si>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</si>
  <si>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</si>
  <si>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</si>
  <si>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</si>
  <si>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</si>
  <si>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</si>
  <si>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</si>
  <si>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</si>
  <si>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</si>
  <si>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</si>
  <si>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</si>
  <si>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</si>
  <si>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</si>
  <si>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</si>
  <si>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</si>
  <si>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</si>
  <si>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</si>
  <si>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</si>
  <si>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</si>
  <si>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</si>
  <si>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</si>
  <si>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</si>
  <si>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</si>
  <si>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</si>
  <si>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</si>
  <si>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</si>
  <si>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</si>
  <si>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</si>
  <si>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</si>
  <si>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</si>
  <si>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</si>
  <si>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</si>
  <si>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</si>
  <si>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</si>
  <si>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</si>
  <si>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</si>
  <si>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</si>
  <si>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</si>
  <si>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</si>
  <si>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</si>
  <si>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</si>
  <si>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</si>
  <si>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</si>
  <si>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</si>
  <si>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</si>
  <si>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</si>
  <si>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</si>
  <si>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</si>
  <si>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</si>
  <si>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</si>
  <si>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</si>
  <si>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</si>
  <si>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</si>
  <si>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</si>
  <si>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</si>
  <si>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</si>
  <si>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</si>
  <si>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</si>
  <si>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</si>
  <si>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</si>
  <si>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</si>
  <si>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</si>
  <si>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</si>
  <si>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</si>
  <si>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</si>
  <si>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</si>
  <si>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</si>
  <si>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</si>
  <si>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</si>
  <si>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</si>
  <si>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</si>
  <si>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</si>
  <si>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</si>
  <si>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</si>
  <si>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</si>
  <si>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</si>
  <si>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</si>
  <si>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</si>
  <si>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</si>
  <si>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</si>
  <si>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</si>
  <si>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</si>
  <si>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</si>
  <si>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</si>
  <si>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</si>
  <si>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</si>
  <si>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</si>
  <si>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</si>
  <si>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</si>
  <si>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</si>
  <si>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</si>
  <si>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</si>
  <si>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</si>
  <si>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</si>
  <si>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</si>
  <si>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</si>
  <si>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</si>
  <si>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</si>
  <si>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</si>
  <si>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</si>
  <si>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</si>
  <si>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</si>
  <si>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</si>
  <si>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</si>
  <si>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</si>
  <si>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</si>
  <si>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</si>
  <si>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</si>
  <si>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</si>
  <si>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</si>
  <si>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</si>
  <si>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</si>
  <si>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</si>
  <si>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</si>
  <si>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</si>
  <si>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</si>
  <si>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</si>
  <si>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</si>
  <si>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</si>
  <si>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</si>
  <si>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</si>
  <si>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</si>
  <si>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</si>
  <si>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</si>
  <si>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</si>
  <si>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</si>
  <si>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</si>
  <si>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</si>
  <si>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</si>
  <si>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</si>
  <si>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</si>
  <si>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</si>
  <si>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</si>
  <si>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</si>
  <si>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</si>
  <si>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</si>
  <si>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</si>
  <si>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</si>
  <si>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</si>
  <si>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</si>
  <si>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</si>
  <si>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</si>
  <si>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</si>
  <si>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</si>
  <si>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</si>
  <si>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</si>
  <si>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</si>
  <si>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</si>
  <si>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</si>
  <si>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</si>
  <si>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</si>
  <si>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</si>
  <si>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</si>
  <si>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</si>
  <si>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</si>
  <si>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</si>
  <si>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</si>
  <si>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</si>
  <si>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</si>
  <si>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</si>
  <si>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</si>
  <si>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</si>
  <si>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</si>
  <si>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</si>
  <si>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</si>
  <si>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</si>
  <si>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</si>
  <si>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</si>
  <si>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</si>
  <si>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</si>
  <si>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</si>
  <si>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</si>
  <si>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</si>
  <si>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</si>
  <si>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</si>
  <si>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</si>
  <si>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</si>
  <si>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</si>
  <si>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</si>
  <si>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</si>
  <si>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</si>
  <si>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</si>
  <si>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</si>
  <si>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</si>
  <si>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</si>
  <si>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</si>
  <si>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</si>
  <si>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</si>
  <si>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</si>
  <si>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</si>
  <si>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</si>
  <si>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</si>
  <si>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</si>
  <si>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</si>
  <si>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</si>
  <si>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</si>
  <si>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</si>
  <si>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</si>
  <si>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</si>
  <si>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</si>
  <si>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</si>
  <si>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</si>
  <si>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</si>
  <si>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</si>
  <si>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</si>
  <si>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</si>
  <si>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</si>
  <si>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</si>
  <si>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</si>
  <si>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</si>
  <si>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</si>
  <si>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</si>
  <si>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</si>
  <si>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</si>
  <si>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</si>
  <si>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</si>
  <si>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</si>
  <si>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</si>
  <si>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</si>
  <si>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</si>
  <si>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</si>
  <si>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</si>
  <si>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</si>
  <si>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</si>
  <si>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</si>
  <si>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</si>
  <si>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</si>
  <si>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</si>
  <si>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</si>
  <si>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</si>
  <si>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</si>
  <si>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</si>
  <si>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</si>
  <si>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</si>
  <si>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</si>
  <si>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</si>
  <si>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</si>
  <si>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</si>
  <si>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</si>
  <si>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</si>
  <si>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</si>
  <si>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</si>
  <si>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</si>
  <si>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</si>
  <si>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</si>
  <si>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</si>
  <si>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</si>
  <si>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</si>
  <si>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</si>
  <si>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</si>
  <si>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</si>
  <si>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</si>
  <si>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</si>
  <si>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</si>
  <si>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</si>
  <si>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</si>
  <si>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</si>
  <si>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</si>
  <si>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</si>
  <si>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</si>
  <si>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</si>
  <si>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</si>
  <si>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</si>
  <si>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</si>
  <si>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</si>
  <si>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</si>
  <si>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</si>
  <si>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</si>
  <si>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</si>
  <si>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</si>
  <si>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</si>
  <si>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</si>
  <si>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</si>
  <si>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</si>
  <si>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</si>
  <si>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</si>
  <si>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</si>
  <si>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</si>
  <si>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</si>
  <si>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</si>
  <si>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</si>
  <si>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</si>
  <si>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</si>
  <si>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</si>
  <si>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</si>
  <si>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</si>
  <si>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</si>
  <si>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</si>
  <si>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</si>
  <si>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</si>
  <si>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</si>
  <si>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</si>
  <si>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</si>
  <si>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</si>
  <si>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</si>
  <si>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</si>
  <si>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</si>
  <si>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</si>
  <si>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</si>
  <si>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</si>
  <si>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</si>
  <si>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</si>
  <si>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</si>
  <si>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</si>
  <si>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</si>
  <si>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</si>
  <si>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</si>
  <si>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</si>
  <si>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</si>
  <si>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</si>
  <si>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</si>
  <si>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</si>
  <si>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</si>
  <si>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</si>
  <si>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</si>
  <si>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</si>
  <si>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</si>
  <si>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</si>
  <si>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</si>
  <si>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</si>
  <si>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</si>
  <si>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</si>
  <si>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</si>
  <si>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</si>
  <si>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</si>
  <si>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</si>
  <si>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</si>
  <si>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</si>
  <si>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</si>
  <si>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</si>
  <si>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</si>
  <si>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</si>
  <si>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</si>
  <si>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</si>
  <si>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</si>
  <si>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</si>
  <si>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</si>
  <si>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</si>
  <si>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</si>
  <si>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</si>
  <si>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</si>
  <si>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</si>
  <si>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</si>
  <si>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</si>
  <si>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</si>
  <si>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</si>
  <si>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</si>
  <si>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</si>
  <si>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</si>
  <si>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</si>
  <si>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</si>
  <si>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</si>
  <si>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</si>
  <si>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</si>
  <si>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</si>
  <si>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</si>
  <si>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</si>
  <si>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</si>
  <si>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</si>
  <si>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</si>
  <si>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</si>
  <si>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</si>
  <si>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</si>
  <si>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</si>
  <si>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</si>
  <si>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</si>
  <si>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</si>
  <si>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</si>
  <si>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</si>
  <si>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</si>
  <si>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</si>
  <si>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</si>
  <si>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</si>
  <si>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</si>
  <si>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</si>
  <si>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</si>
  <si>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</si>
  <si>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</si>
  <si>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</si>
  <si>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</si>
  <si>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</si>
  <si>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</si>
  <si>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</si>
  <si>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</si>
  <si>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</si>
  <si>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</si>
  <si>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</si>
  <si>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</si>
  <si>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</si>
  <si>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</si>
  <si>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</si>
  <si>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</si>
  <si>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</si>
  <si>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</si>
  <si>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</si>
  <si>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</si>
  <si>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</si>
  <si>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</si>
  <si>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</si>
  <si>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</si>
  <si>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</si>
  <si>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</si>
  <si>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</si>
  <si>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</si>
  <si>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</si>
  <si>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</si>
  <si>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</si>
  <si>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</si>
  <si>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</si>
  <si>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</si>
  <si>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</si>
  <si>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</si>
  <si>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</si>
  <si>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</si>
  <si>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</si>
  <si>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</si>
  <si>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</si>
  <si>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</si>
  <si>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</si>
  <si>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</si>
  <si>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</si>
  <si>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</si>
  <si>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</si>
  <si>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</si>
  <si>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</si>
  <si>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</si>
  <si>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</si>
  <si>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</si>
  <si>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</si>
  <si>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</si>
  <si>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</si>
  <si>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</si>
  <si>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</si>
  <si>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</si>
  <si>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</si>
  <si>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</si>
  <si>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</si>
  <si>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</si>
  <si>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</si>
  <si>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</si>
  <si>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</si>
  <si>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</si>
  <si>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</si>
  <si>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</si>
  <si>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</si>
  <si>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</si>
  <si>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</si>
  <si>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</si>
  <si>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</si>
  <si>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</si>
  <si>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</si>
  <si>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</si>
  <si>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</si>
  <si>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</si>
  <si>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</si>
  <si>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</si>
  <si>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</si>
  <si>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</si>
  <si>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</si>
  <si>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</si>
  <si>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</si>
  <si>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</si>
  <si>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</si>
  <si>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</si>
  <si>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</si>
  <si>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</si>
  <si>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</si>
  <si>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</si>
  <si>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</si>
  <si>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</si>
  <si>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</si>
  <si>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</si>
  <si>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</si>
  <si>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</si>
  <si>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</si>
  <si>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</si>
  <si>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</si>
  <si>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</si>
  <si>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</si>
  <si>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</si>
  <si>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</si>
  <si>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</si>
  <si>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</si>
  <si>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</si>
  <si>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</si>
  <si>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</si>
  <si>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</si>
  <si>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</si>
  <si>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</si>
  <si>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</si>
  <si>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</si>
  <si>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</si>
  <si>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</si>
  <si>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</si>
  <si>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</si>
  <si>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</si>
  <si>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</si>
  <si>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</si>
  <si>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</si>
  <si>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</si>
  <si>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</si>
  <si>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</si>
  <si>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</si>
  <si>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</si>
  <si>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</si>
  <si>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</si>
  <si>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</si>
  <si>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</si>
  <si>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</si>
  <si>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</si>
  <si>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</si>
  <si>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</si>
  <si>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</si>
  <si>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</si>
  <si>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</si>
  <si>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</si>
  <si>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</si>
  <si>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</si>
  <si>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</si>
  <si>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</si>
  <si>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</si>
  <si>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</si>
  <si>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</si>
  <si>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</si>
  <si>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</si>
  <si>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</si>
  <si>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</si>
  <si>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</si>
  <si>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</si>
  <si>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</si>
  <si>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</si>
  <si>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</si>
  <si>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</si>
  <si>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</si>
  <si>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</si>
  <si>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</si>
  <si>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</si>
  <si>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</si>
  <si>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</si>
  <si>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</si>
  <si>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</si>
  <si>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</si>
  <si>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</si>
  <si>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</si>
  <si>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</si>
  <si>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</si>
  <si>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</si>
  <si>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</si>
  <si>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</si>
  <si>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</si>
  <si>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</si>
  <si>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</si>
  <si>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</si>
  <si>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</si>
  <si>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</si>
  <si>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</si>
  <si>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</si>
  <si>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</si>
  <si>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</si>
  <si>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</si>
  <si>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</si>
  <si>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</si>
  <si>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</si>
  <si>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</si>
  <si>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</si>
  <si>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</si>
  <si>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</si>
  <si>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</si>
  <si>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</si>
  <si>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</si>
  <si>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</si>
  <si>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</si>
  <si>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</si>
  <si>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</si>
  <si>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</si>
  <si>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</si>
  <si>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</si>
  <si>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</si>
  <si>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</si>
  <si>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</si>
  <si>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</si>
  <si>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</si>
  <si>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</si>
  <si>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</si>
  <si>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</si>
  <si>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</si>
  <si>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</si>
  <si>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</si>
  <si>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</si>
  <si>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</si>
  <si>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</si>
  <si>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</si>
  <si>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</si>
  <si>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</si>
  <si>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</si>
  <si>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</si>
  <si>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</si>
  <si>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</si>
  <si>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</si>
  <si>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</si>
  <si>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</si>
  <si>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</si>
  <si>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</si>
  <si>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</si>
  <si>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</si>
  <si>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</si>
  <si>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</si>
  <si>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</si>
  <si>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</si>
  <si>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</si>
  <si>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</si>
  <si>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</si>
  <si>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</si>
  <si>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</si>
  <si>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</si>
  <si>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</si>
  <si>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</si>
  <si>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</si>
  <si>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</si>
  <si>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</si>
  <si>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</si>
  <si>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</si>
  <si>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</si>
  <si>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</si>
  <si>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</si>
  <si>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</si>
  <si>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</si>
  <si>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</si>
  <si>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</si>
  <si>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</si>
  <si>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</si>
  <si>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</si>
  <si>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</si>
  <si>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</si>
  <si>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</si>
  <si>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</si>
  <si>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</si>
  <si>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</si>
  <si>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</si>
  <si>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</si>
  <si>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</si>
  <si>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</si>
  <si>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</si>
  <si>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</si>
  <si>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</si>
  <si>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</si>
  <si>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</si>
  <si>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</si>
  <si>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</si>
  <si>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</si>
  <si>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</si>
  <si>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</si>
  <si>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</si>
  <si>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</si>
  <si>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</si>
  <si>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</si>
  <si>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</si>
  <si>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</si>
  <si>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</si>
  <si>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</si>
  <si>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</si>
  <si>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</si>
  <si>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</si>
  <si>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</si>
  <si>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</si>
  <si>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</si>
  <si>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</si>
  <si>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</si>
  <si>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</si>
  <si>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</si>
  <si>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</si>
  <si>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</si>
  <si>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</si>
  <si>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</si>
  <si>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</si>
  <si>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</si>
  <si>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</si>
  <si>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</si>
  <si>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</si>
  <si>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</si>
  <si>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</si>
  <si>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</si>
  <si>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</si>
  <si>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</si>
  <si>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</si>
  <si>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</si>
  <si>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</si>
  <si>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</si>
  <si>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</si>
  <si>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</si>
  <si>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</si>
  <si>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</si>
  <si>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</si>
  <si>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</si>
  <si>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</si>
  <si>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</si>
  <si>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</si>
  <si>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</si>
  <si>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</si>
  <si>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</si>
  <si>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</si>
  <si>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</si>
  <si>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</si>
  <si>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</si>
  <si>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</si>
  <si>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</si>
  <si>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</si>
  <si>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</si>
  <si>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</si>
  <si>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</si>
  <si>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</si>
  <si>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</si>
  <si>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</si>
  <si>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</si>
  <si>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</si>
  <si>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</si>
  <si>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</si>
  <si>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</si>
  <si>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</si>
  <si>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</si>
  <si>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</si>
  <si>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</si>
  <si>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</si>
  <si>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</si>
  <si>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</si>
  <si>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</si>
  <si>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</si>
  <si>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</si>
  <si>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</si>
  <si>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</si>
  <si>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</si>
  <si>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</si>
  <si>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</si>
  <si>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</si>
  <si>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</si>
  <si>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</si>
  <si>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</si>
  <si>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</si>
  <si>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</si>
  <si>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</si>
  <si>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</si>
  <si>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</si>
  <si>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</si>
  <si>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</si>
  <si>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</si>
  <si>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</si>
  <si>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</si>
  <si>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</si>
  <si>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</si>
  <si>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</si>
  <si>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</si>
  <si>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</si>
  <si>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</si>
  <si>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</si>
  <si>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</si>
  <si>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</si>
  <si>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</si>
  <si>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</si>
  <si>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</si>
  <si>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</si>
  <si>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</si>
  <si>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</si>
  <si>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</si>
  <si>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</si>
  <si>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</si>
  <si>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</si>
  <si>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</si>
  <si>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</si>
  <si>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</si>
  <si>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</si>
  <si>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</si>
  <si>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</si>
  <si>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</si>
  <si>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</si>
  <si>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</si>
  <si>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</si>
  <si>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</si>
  <si>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</si>
  <si>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</si>
  <si>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</si>
  <si>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</si>
  <si>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</si>
  <si>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</si>
  <si>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</si>
  <si>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</si>
  <si>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</si>
  <si>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</si>
  <si>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</si>
  <si>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</si>
  <si>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</si>
  <si>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</si>
  <si>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</si>
  <si>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</si>
  <si>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</si>
  <si>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</si>
  <si>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</si>
  <si>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</si>
  <si>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</si>
  <si>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</si>
  <si>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</si>
  <si>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</si>
  <si>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</si>
  <si>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</si>
  <si>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</si>
  <si>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</si>
  <si>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</si>
  <si>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</si>
  <si>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</si>
  <si>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</si>
  <si>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</si>
  <si>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</si>
  <si>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</si>
  <si>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</si>
  <si>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</si>
  <si>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</si>
  <si>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</si>
  <si>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</si>
  <si>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</si>
  <si>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</si>
  <si>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</si>
  <si>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</si>
  <si>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</si>
  <si>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</si>
  <si>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</si>
  <si>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</si>
  <si>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</si>
  <si>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</si>
  <si>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</si>
  <si>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</si>
  <si>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</si>
  <si>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</si>
  <si>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</si>
  <si>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</si>
  <si>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</si>
  <si>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</si>
  <si>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</si>
  <si>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</si>
  <si>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</si>
  <si>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</si>
  <si>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</si>
  <si>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</si>
  <si>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</si>
  <si>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</si>
  <si>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</si>
  <si>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</si>
  <si>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</si>
  <si>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</si>
  <si>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</si>
  <si>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</si>
  <si>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</si>
  <si>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</si>
  <si>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</si>
  <si>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</si>
  <si>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</si>
  <si>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</si>
  <si>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</si>
  <si>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</si>
  <si>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</si>
  <si>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</si>
  <si>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</si>
  <si>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</si>
  <si>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</si>
  <si>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</si>
  <si>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</si>
  <si>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</si>
  <si>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</si>
  <si>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</si>
  <si>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</si>
  <si>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</si>
  <si>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</si>
  <si>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</si>
  <si>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</si>
  <si>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</si>
  <si>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</si>
  <si>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</si>
  <si>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</si>
  <si>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</si>
  <si>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</si>
  <si>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</si>
  <si>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</si>
  <si>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</si>
  <si>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</si>
  <si>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</si>
  <si>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</si>
  <si>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</si>
  <si>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</si>
  <si>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</si>
  <si>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</si>
  <si>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</si>
  <si>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</si>
  <si>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</si>
  <si>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</si>
  <si>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</si>
  <si>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</si>
  <si>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</si>
  <si>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</si>
  <si>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</si>
  <si>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</si>
  <si>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</si>
  <si>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</si>
  <si>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</si>
  <si>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</si>
  <si>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</si>
  <si>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</si>
  <si>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</si>
  <si>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</si>
  <si>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</si>
  <si>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</si>
  <si>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</si>
  <si>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</si>
  <si>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</si>
  <si>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</si>
  <si>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</si>
  <si>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</si>
  <si>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</si>
  <si>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</si>
  <si>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</si>
  <si>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</si>
  <si>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</si>
  <si>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</si>
  <si>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</si>
  <si>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</si>
  <si>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</si>
  <si>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</si>
  <si>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</si>
  <si>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</si>
  <si>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</si>
  <si>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</si>
  <si>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</si>
  <si>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</si>
  <si>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</si>
  <si>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</si>
  <si>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</si>
  <si>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</si>
  <si>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</si>
  <si>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</si>
  <si>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</si>
  <si>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</si>
  <si>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</si>
  <si>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</si>
  <si>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</si>
  <si>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</si>
  <si>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</si>
  <si>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</si>
  <si>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</si>
  <si>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</si>
  <si>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</si>
  <si>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</si>
  <si>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</si>
  <si>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</si>
  <si>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</si>
  <si>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</si>
  <si>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</si>
  <si>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</si>
  <si>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</si>
  <si>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</si>
  <si>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</si>
  <si>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</si>
  <si>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</si>
  <si>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</si>
  <si>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</si>
  <si>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</si>
  <si>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</si>
  <si>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</si>
  <si>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</si>
  <si>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</si>
  <si>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</si>
  <si>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</si>
  <si>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</si>
  <si>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</si>
  <si>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</si>
  <si>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</si>
  <si>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</si>
  <si>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</si>
  <si>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</si>
  <si>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</si>
  <si>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</si>
  <si>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</si>
  <si>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</si>
  <si>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</si>
  <si>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</si>
  <si>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</si>
  <si>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</si>
  <si>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</si>
  <si>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</si>
  <si>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</si>
  <si>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</si>
  <si>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</si>
  <si>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</si>
  <si>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</si>
  <si>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</si>
  <si>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</si>
  <si>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</si>
  <si>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</si>
  <si>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</si>
  <si>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</si>
  <si>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</si>
  <si>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</si>
  <si>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</si>
  <si>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</si>
  <si>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</si>
  <si>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</si>
  <si>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</si>
  <si>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</si>
  <si>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</si>
  <si>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</si>
  <si>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</si>
  <si>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</si>
  <si>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</si>
  <si>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</si>
  <si>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</si>
  <si>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</si>
  <si>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</si>
  <si>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</si>
  <si>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</si>
  <si>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</si>
  <si>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</si>
  <si>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</si>
  <si>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</si>
  <si>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</si>
  <si>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</si>
  <si>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</si>
  <si>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</si>
  <si>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</si>
  <si>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</si>
  <si>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</si>
  <si>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</si>
  <si>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</si>
  <si>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</si>
  <si>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</si>
  <si>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</si>
  <si>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</si>
  <si>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</si>
  <si>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</si>
  <si>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</si>
  <si>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</si>
  <si>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</si>
  <si>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</si>
  <si>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</si>
  <si>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</si>
  <si>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</si>
  <si>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</si>
  <si>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</si>
  <si>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</si>
  <si>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</si>
  <si>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</si>
  <si>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</si>
  <si>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</si>
  <si>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</si>
  <si>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</si>
  <si>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</si>
  <si>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</si>
  <si>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</si>
  <si>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</si>
  <si>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</si>
  <si>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</si>
  <si>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</si>
  <si>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</si>
  <si>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</si>
  <si>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</si>
  <si>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</si>
  <si>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</si>
  <si>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</si>
  <si>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</si>
  <si>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</si>
  <si>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</si>
  <si>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</si>
  <si>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</si>
  <si>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</si>
  <si>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</si>
  <si>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</si>
  <si>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</si>
  <si>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</si>
  <si>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</si>
  <si>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</si>
  <si>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</si>
  <si>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</si>
  <si>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</si>
  <si>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</si>
  <si>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</si>
  <si>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</si>
  <si>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</si>
  <si>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</si>
  <si>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</si>
  <si>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</si>
  <si>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</si>
  <si>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</si>
  <si>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</si>
  <si>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</si>
  <si>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</si>
  <si>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</si>
  <si>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</si>
  <si>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</si>
  <si>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</si>
  <si>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</si>
  <si>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</si>
  <si>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</si>
  <si>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</si>
  <si>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</si>
  <si>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</si>
  <si>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</si>
  <si>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</si>
  <si>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</si>
  <si>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</si>
  <si>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</si>
  <si>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</si>
  <si>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</si>
  <si>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</si>
  <si>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</si>
  <si>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</si>
  <si>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</si>
  <si>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</si>
  <si>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</si>
  <si>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</si>
  <si>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</si>
  <si>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</si>
  <si>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</si>
  <si>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</si>
  <si>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</si>
  <si>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</si>
  <si>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</si>
  <si>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</si>
  <si>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</si>
  <si>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</si>
  <si>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</si>
  <si>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</si>
  <si>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</si>
  <si>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</si>
  <si>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</si>
  <si>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</si>
  <si>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</si>
  <si>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</si>
  <si>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</si>
  <si>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</si>
  <si>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</si>
  <si>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</si>
  <si>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</si>
  <si>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</si>
  <si>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</si>
  <si>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</si>
  <si>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</si>
  <si>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</si>
  <si>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</si>
  <si>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</si>
  <si>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</si>
  <si>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</si>
  <si>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</si>
  <si>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</si>
  <si>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</si>
  <si>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</si>
  <si>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</si>
  <si>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</si>
  <si>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</si>
  <si>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</si>
  <si>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</si>
  <si>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</si>
  <si>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</si>
  <si>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</si>
  <si>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</si>
  <si>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</si>
  <si>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</si>
  <si>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</si>
  <si>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</si>
  <si>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</si>
  <si>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</si>
  <si>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</si>
  <si>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</si>
  <si>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</si>
  <si>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</si>
  <si>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</si>
  <si>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</si>
  <si>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</si>
  <si>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</si>
  <si>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</si>
  <si>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</si>
  <si>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</si>
  <si>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</si>
  <si>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</si>
  <si>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</si>
  <si>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</si>
  <si>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</si>
  <si>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</si>
  <si>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</si>
  <si>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</si>
  <si>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</si>
  <si>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</si>
  <si>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</si>
  <si>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</si>
  <si>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</si>
  <si>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</si>
  <si>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</si>
  <si>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</si>
  <si>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</si>
  <si>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</si>
  <si>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</si>
  <si>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</si>
  <si>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</si>
  <si>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</si>
  <si>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</si>
  <si>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</si>
  <si>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</si>
  <si>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</si>
  <si>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</si>
  <si>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</si>
  <si>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</si>
  <si>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</si>
  <si>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</si>
  <si>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</si>
  <si>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</si>
  <si>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</si>
  <si>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</si>
  <si>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</si>
  <si>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</si>
  <si>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</si>
  <si>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</si>
  <si>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</si>
  <si>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</si>
  <si>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</si>
  <si>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</si>
  <si>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</si>
  <si>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</si>
  <si>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</si>
  <si>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</si>
  <si>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</si>
  <si>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</si>
  <si>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</si>
  <si>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</si>
  <si>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</si>
  <si>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</si>
  <si>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</si>
  <si>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</si>
  <si>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</si>
  <si>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</si>
  <si>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</si>
  <si>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</si>
  <si>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</si>
  <si>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</si>
  <si>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</si>
  <si>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</si>
  <si>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</si>
  <si>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</si>
  <si>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</si>
  <si>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</si>
  <si>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</si>
  <si>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</si>
  <si>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</si>
  <si>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</si>
  <si>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</si>
  <si>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</si>
  <si>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</si>
  <si>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</si>
  <si>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</si>
  <si>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</si>
  <si>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</si>
  <si>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</si>
  <si>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</si>
  <si>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</si>
  <si>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</si>
  <si>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</si>
  <si>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</si>
  <si>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</si>
  <si>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</si>
  <si>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</si>
  <si>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</si>
  <si>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</si>
  <si>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</si>
  <si>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</si>
  <si>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</si>
  <si>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</si>
  <si>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</si>
  <si>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</si>
  <si>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</si>
  <si>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</si>
  <si>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</si>
  <si>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</si>
  <si>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</si>
  <si>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</si>
  <si>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</si>
  <si>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</si>
  <si>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</si>
  <si>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</si>
  <si>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</si>
  <si>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</si>
  <si>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</si>
  <si>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</si>
  <si>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</si>
  <si>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</si>
  <si>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</si>
  <si>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</si>
  <si>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</si>
  <si>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</si>
  <si>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</si>
  <si>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</si>
  <si>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</si>
  <si>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</si>
  <si>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</si>
  <si>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</si>
  <si>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</si>
  <si>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</si>
  <si>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</si>
  <si>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</si>
  <si>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</si>
  <si>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</si>
  <si>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</si>
  <si>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</si>
  <si>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</si>
  <si>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</si>
  <si>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</si>
  <si>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</si>
  <si>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</si>
  <si>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</si>
  <si>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</si>
  <si>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</si>
  <si>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</si>
  <si>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</si>
  <si>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</si>
  <si>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</si>
  <si>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</si>
  <si>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</si>
  <si>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</si>
  <si>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</si>
  <si>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</si>
  <si>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</si>
  <si>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</si>
  <si>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</si>
  <si>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</si>
  <si>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</si>
  <si>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</si>
  <si>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</si>
  <si>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</si>
  <si>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</si>
  <si>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</si>
  <si>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</si>
  <si>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</si>
  <si>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</si>
  <si>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</si>
  <si>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</si>
  <si>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</si>
  <si>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</si>
  <si>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</si>
  <si>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</si>
  <si>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</si>
  <si>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</si>
  <si>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</si>
  <si>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</si>
  <si>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</si>
  <si>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</si>
  <si>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</si>
  <si>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</si>
  <si>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</si>
  <si>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</si>
  <si>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</si>
  <si>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</si>
  <si>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</si>
  <si>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</si>
  <si>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</si>
  <si>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</si>
  <si>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</si>
  <si>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</si>
  <si>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</si>
  <si>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</si>
  <si>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</si>
  <si>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</si>
  <si>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</si>
  <si>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</si>
  <si>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</si>
  <si>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</si>
  <si>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</si>
  <si>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</si>
  <si>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</si>
  <si>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</si>
  <si>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</si>
  <si>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</si>
  <si>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</si>
  <si>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</si>
  <si>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</si>
  <si>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</si>
  <si>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</si>
  <si>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</si>
  <si>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</si>
  <si>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</si>
  <si>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</si>
  <si>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</si>
  <si>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</si>
  <si>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</si>
  <si>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</si>
  <si>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</si>
  <si>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</si>
  <si>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</si>
  <si>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</si>
  <si>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</si>
  <si>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</si>
  <si>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</si>
  <si>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</si>
  <si>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</si>
  <si>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</si>
  <si>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</si>
  <si>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</si>
  <si>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</si>
  <si>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</si>
  <si>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</si>
  <si>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</si>
  <si>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</si>
  <si>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</si>
  <si>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</si>
  <si>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</si>
  <si>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</si>
  <si>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</si>
  <si>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</si>
  <si>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</si>
  <si>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</si>
  <si>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</si>
  <si>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</si>
  <si>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</si>
  <si>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</si>
  <si>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</si>
  <si>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</si>
  <si>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</si>
  <si>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</si>
  <si>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</si>
  <si>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</si>
  <si>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</si>
  <si>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</si>
  <si>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</si>
  <si>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</si>
  <si>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</si>
  <si>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</si>
  <si>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</si>
  <si>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</si>
  <si>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</si>
  <si>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</si>
  <si>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</si>
  <si>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</si>
  <si>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</si>
  <si>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</si>
  <si>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</si>
  <si>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</si>
  <si>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</si>
  <si>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</si>
  <si>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</si>
  <si>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</si>
  <si>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</si>
  <si>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</si>
  <si>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</si>
  <si>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</si>
  <si>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</si>
  <si>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</si>
  <si>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</si>
  <si>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</si>
  <si>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</si>
  <si>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</si>
  <si>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</si>
  <si>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</si>
  <si>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</si>
  <si>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</si>
  <si>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</si>
  <si>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</si>
  <si>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</si>
  <si>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</si>
  <si>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</si>
  <si>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</si>
  <si>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</si>
  <si>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</si>
  <si>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</si>
  <si>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</si>
  <si>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</si>
  <si>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</si>
  <si>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</si>
  <si>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</si>
  <si>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</si>
  <si>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</si>
  <si>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</si>
  <si>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</si>
  <si>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</si>
  <si>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</si>
  <si>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</si>
  <si>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</si>
  <si>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</si>
  <si>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</si>
  <si>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</si>
  <si>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</si>
  <si>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</si>
  <si>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</si>
  <si>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</si>
  <si>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</si>
  <si>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</si>
  <si>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</si>
  <si>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</si>
  <si>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</si>
  <si>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</si>
  <si>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</si>
  <si>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</si>
  <si>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</si>
  <si>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</si>
  <si>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</si>
  <si>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</si>
  <si>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</si>
  <si>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</si>
  <si>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</si>
  <si>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</si>
  <si>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</si>
  <si>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</si>
  <si>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</si>
  <si>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</si>
  <si>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</si>
  <si>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</si>
  <si>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</si>
  <si>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</si>
  <si>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</si>
  <si>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</si>
  <si>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</si>
  <si>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</si>
  <si>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</si>
  <si>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</si>
  <si>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</si>
  <si>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</si>
  <si>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</si>
  <si>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</si>
  <si>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</si>
  <si>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</si>
  <si>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</si>
  <si>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</si>
  <si>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</si>
  <si>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</si>
  <si>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</si>
  <si>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</si>
  <si>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</si>
  <si>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</si>
  <si>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</si>
  <si>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</si>
  <si>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</si>
  <si>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</si>
  <si>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</si>
  <si>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</si>
  <si>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</si>
  <si>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</si>
  <si>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</si>
  <si>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</si>
  <si>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</si>
  <si>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</si>
  <si>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</si>
  <si>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</si>
  <si>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</si>
  <si>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</si>
  <si>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</si>
  <si>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</si>
  <si>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</si>
  <si>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</si>
  <si>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</si>
  <si>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</si>
  <si>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</si>
  <si>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</si>
  <si>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</si>
  <si>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</si>
  <si>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</si>
  <si>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</si>
  <si>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</si>
  <si>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</si>
  <si>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</si>
  <si>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</si>
  <si>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</si>
  <si>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</si>
  <si>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</si>
  <si>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</si>
  <si>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</si>
  <si>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</si>
  <si>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</si>
  <si>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</si>
  <si>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</si>
  <si>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</si>
  <si>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</si>
  <si>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</si>
  <si>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</si>
  <si>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</si>
  <si>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</si>
  <si>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</si>
  <si>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</si>
  <si>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</si>
  <si>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</si>
  <si>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</si>
  <si>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</si>
  <si>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</si>
  <si>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</si>
  <si>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</si>
  <si>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</si>
  <si>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</si>
  <si>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</si>
  <si>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</si>
  <si>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</si>
  <si>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</si>
  <si>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</si>
  <si>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</si>
  <si>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</si>
  <si>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</si>
  <si>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</si>
  <si>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</si>
  <si>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</si>
  <si>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</si>
  <si>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</si>
  <si>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</si>
  <si>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</si>
  <si>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</si>
  <si>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</si>
  <si>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</si>
  <si>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</si>
  <si>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</si>
  <si>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</si>
  <si>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</si>
  <si>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</si>
  <si>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</si>
  <si>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</si>
  <si>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</si>
  <si>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</si>
  <si>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</si>
  <si>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</si>
  <si>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</si>
  <si>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</si>
  <si>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</si>
  <si>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</si>
  <si>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</si>
  <si>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</si>
  <si>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</si>
  <si>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</si>
  <si>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</si>
  <si>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</si>
  <si>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</si>
  <si>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</si>
  <si>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</si>
  <si>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</si>
  <si>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</si>
  <si>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</si>
  <si>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</si>
  <si>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</si>
  <si>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</si>
  <si>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</si>
  <si>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</si>
  <si>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</si>
  <si>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</si>
  <si>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</si>
  <si>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</si>
  <si>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</si>
  <si>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</si>
  <si>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</si>
  <si>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</si>
  <si>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</si>
  <si>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</si>
  <si>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</si>
  <si>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</si>
  <si>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</si>
  <si>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</si>
  <si>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</si>
  <si>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</si>
  <si>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</si>
  <si>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</si>
  <si>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</si>
  <si>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</si>
  <si>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</si>
  <si>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</si>
  <si>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</si>
  <si>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</si>
  <si>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</si>
  <si>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</si>
  <si>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</si>
  <si>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</si>
  <si>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</si>
  <si>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</si>
  <si>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</si>
  <si>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</si>
  <si>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</si>
  <si>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</si>
  <si>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</si>
  <si>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</si>
  <si>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</si>
  <si>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</si>
  <si>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</si>
  <si>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</si>
  <si>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</si>
  <si>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</si>
  <si>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</si>
  <si>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</si>
  <si>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</si>
  <si>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</si>
  <si>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</si>
  <si>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</si>
  <si>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</si>
  <si>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</si>
  <si>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</si>
  <si>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</si>
  <si>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</si>
  <si>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</si>
  <si>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</si>
  <si>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</si>
  <si>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</si>
  <si>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</si>
  <si>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</si>
  <si>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</si>
  <si>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</si>
  <si>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</si>
  <si>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</si>
  <si>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</si>
  <si>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</si>
  <si>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</si>
  <si>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</si>
  <si>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</si>
  <si>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</si>
  <si>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</si>
  <si>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</si>
  <si>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</si>
  <si>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</si>
  <si>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</si>
  <si>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</si>
  <si>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</si>
  <si>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</si>
  <si>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</si>
  <si>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</si>
  <si>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</si>
  <si>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</si>
  <si>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</si>
  <si>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</si>
  <si>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</si>
  <si>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</si>
  <si>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</si>
  <si>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</si>
  <si>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</si>
  <si>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</si>
  <si>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</si>
  <si>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</si>
  <si>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</si>
  <si>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</si>
  <si>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</si>
  <si>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</si>
  <si>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</si>
  <si>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</si>
  <si>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</si>
  <si>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</si>
  <si>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</si>
  <si>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</si>
  <si>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</si>
  <si>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</si>
  <si>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</si>
  <si>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</si>
  <si>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</si>
  <si>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</si>
  <si>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</si>
  <si>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</si>
  <si>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</si>
  <si>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</si>
  <si>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</si>
  <si>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</si>
  <si>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</si>
  <si>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</si>
  <si>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</si>
  <si>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</si>
  <si>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</si>
  <si>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</si>
  <si>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</si>
  <si>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</si>
  <si>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</si>
  <si>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</si>
  <si>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</si>
  <si>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</si>
  <si>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</si>
  <si>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</si>
  <si>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</si>
  <si>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</si>
  <si>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</si>
  <si>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</si>
  <si>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</si>
  <si>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</si>
  <si>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</si>
  <si>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</si>
  <si>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</si>
  <si>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</si>
  <si>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</si>
  <si>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</si>
  <si>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</si>
  <si>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</si>
  <si>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</si>
  <si>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</si>
  <si>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</si>
  <si>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</si>
  <si>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</si>
  <si>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</si>
  <si>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</si>
  <si>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</si>
  <si>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</si>
  <si>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</si>
  <si>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</si>
  <si>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</si>
  <si>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</si>
  <si>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</si>
  <si>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</si>
  <si>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</si>
  <si>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</si>
  <si>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</si>
  <si>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</si>
  <si>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</si>
  <si>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</si>
  <si>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</si>
  <si>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</si>
  <si>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</si>
  <si>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</si>
  <si>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</si>
  <si>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</si>
  <si>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</si>
  <si>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</si>
  <si>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</si>
  <si>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</si>
  <si>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</si>
  <si>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</si>
  <si>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</si>
  <si>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</si>
  <si>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</si>
  <si>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</si>
  <si>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</si>
  <si>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</si>
  <si>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</si>
  <si>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</si>
  <si>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</si>
  <si>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</si>
  <si>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</si>
  <si>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</si>
  <si>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</si>
  <si>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</si>
  <si>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</si>
  <si>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</si>
  <si>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</si>
  <si>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</si>
  <si>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</si>
  <si>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</si>
  <si>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</si>
  <si>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</si>
  <si>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</si>
  <si>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</si>
  <si>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</si>
  <si>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</si>
  <si>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</si>
  <si>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</si>
  <si>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</si>
  <si>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</si>
  <si>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</si>
  <si>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</si>
  <si>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</si>
  <si>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</si>
  <si>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</si>
  <si>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</si>
  <si>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</si>
  <si>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</si>
  <si>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</si>
  <si>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</si>
  <si>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</si>
  <si>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</si>
  <si>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</si>
  <si>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</si>
  <si>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</si>
  <si>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</si>
  <si>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</si>
  <si>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</si>
  <si>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</si>
  <si>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</si>
  <si>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</si>
  <si>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</si>
  <si>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</si>
  <si>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</si>
  <si>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</si>
  <si>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</si>
  <si>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</si>
  <si>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</si>
  <si>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</si>
  <si>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</si>
  <si>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</si>
  <si>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</si>
  <si>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</si>
  <si>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</si>
  <si>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</si>
  <si>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</si>
  <si>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</si>
  <si>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</si>
  <si>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</si>
  <si>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</si>
  <si>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</si>
  <si>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</si>
  <si>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</si>
  <si>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</si>
  <si>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</si>
  <si>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</si>
  <si>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</si>
  <si>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</si>
  <si>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</si>
  <si>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</si>
  <si>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</si>
  <si>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</si>
  <si>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</si>
  <si>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</si>
  <si>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</si>
  <si>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</si>
  <si>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</si>
  <si>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</si>
  <si>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</si>
  <si>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</si>
  <si>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</si>
  <si>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</si>
  <si>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</si>
  <si>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</si>
  <si>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</si>
  <si>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</si>
  <si>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</si>
  <si>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</si>
  <si>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</si>
  <si>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</si>
  <si>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</si>
  <si>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</si>
  <si>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</si>
  <si>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</si>
  <si>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</si>
  <si>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</si>
  <si>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</si>
  <si>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</si>
  <si>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</si>
  <si>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</si>
  <si>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</si>
  <si>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</si>
  <si>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</si>
  <si>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</si>
  <si>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</si>
  <si>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</si>
  <si>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</si>
  <si>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</si>
  <si>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</si>
  <si>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</si>
  <si>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</si>
  <si>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</si>
  <si>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</si>
  <si>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</si>
  <si>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</si>
  <si>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</si>
  <si>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</si>
  <si>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</si>
  <si>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</si>
  <si>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</si>
  <si>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</si>
  <si>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</si>
  <si>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</si>
  <si>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</si>
  <si>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</si>
  <si>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</si>
  <si>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</si>
  <si>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</si>
  <si>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</si>
  <si>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</si>
  <si>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</si>
  <si>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</si>
  <si>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</si>
  <si>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</si>
  <si>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</si>
  <si>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</si>
  <si>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</si>
  <si>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</si>
  <si>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</si>
  <si>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</si>
  <si>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</si>
  <si>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</si>
  <si>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</si>
  <si>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</si>
  <si>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</si>
  <si>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</si>
  <si>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</si>
  <si>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</si>
  <si>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</si>
  <si>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</si>
  <si>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</si>
  <si>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</si>
  <si>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</si>
  <si>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</si>
  <si>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</si>
  <si>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</si>
  <si>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</si>
  <si>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</si>
  <si>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</si>
  <si>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</si>
  <si>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</si>
  <si>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</si>
  <si>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</si>
  <si>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</si>
  <si>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</si>
  <si>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</si>
  <si>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</si>
  <si>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</si>
  <si>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</si>
  <si>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</si>
  <si>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</si>
  <si>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</si>
  <si>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</si>
  <si>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</si>
  <si>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</si>
  <si>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</si>
  <si>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</si>
  <si>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</si>
  <si>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</si>
  <si>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</si>
  <si>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</si>
  <si>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</si>
  <si>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</si>
  <si>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</si>
  <si>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</si>
  <si>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</si>
  <si>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</si>
  <si>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</si>
  <si>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</si>
  <si>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</si>
  <si>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</si>
  <si>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</si>
  <si>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</si>
  <si>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</si>
  <si>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</si>
  <si>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</si>
  <si>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</si>
  <si>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</si>
  <si>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</si>
  <si>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</si>
  <si>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</si>
  <si>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</si>
  <si>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</si>
  <si>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</si>
  <si>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</si>
  <si>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</si>
  <si>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</si>
  <si>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</si>
  <si>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</si>
  <si>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</si>
  <si>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</si>
  <si>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</si>
  <si>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</si>
  <si>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</si>
  <si>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</si>
  <si>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</si>
  <si>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</si>
  <si>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</si>
  <si>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</si>
  <si>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</si>
  <si>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</si>
  <si>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</si>
  <si>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</si>
  <si>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</si>
  <si>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</si>
  <si>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</si>
  <si>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</si>
  <si>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</si>
  <si>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</si>
  <si>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</si>
  <si>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</si>
  <si>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</si>
  <si>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</si>
  <si>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</si>
  <si>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</si>
  <si>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</si>
  <si>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</si>
  <si>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</si>
  <si>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</si>
  <si>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</si>
  <si>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</si>
  <si>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</si>
  <si>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</si>
  <si>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</si>
  <si>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</si>
  <si>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</si>
  <si>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</si>
  <si>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</si>
  <si>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</si>
  <si>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</si>
  <si>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</si>
  <si>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</si>
  <si>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</si>
  <si>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</si>
  <si>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</si>
  <si>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</si>
  <si>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</si>
  <si>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</si>
  <si>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</si>
  <si>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</si>
  <si>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</si>
  <si>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</si>
  <si>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</si>
  <si>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</si>
  <si>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</si>
  <si>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</si>
  <si>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</si>
  <si>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</si>
  <si>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</si>
  <si>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</si>
  <si>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</si>
  <si>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</si>
  <si>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</si>
  <si>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</si>
  <si>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</si>
  <si>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</si>
  <si>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</si>
  <si>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</si>
  <si>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</si>
  <si>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</si>
  <si>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</si>
  <si>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</si>
  <si>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</si>
  <si>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</si>
  <si>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</si>
  <si>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</si>
  <si>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</si>
  <si>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</si>
  <si>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</si>
  <si>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</si>
  <si>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</si>
  <si>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</si>
  <si>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</si>
  <si>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</si>
  <si>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</si>
  <si>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</si>
  <si>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</si>
  <si>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</si>
  <si>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</si>
  <si>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</si>
  <si>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</si>
  <si>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</si>
  <si>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</si>
  <si>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</si>
  <si>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</si>
  <si>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</si>
  <si>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</si>
  <si>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</si>
  <si>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</si>
  <si>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</si>
  <si>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</si>
  <si>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</si>
  <si>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</si>
  <si>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</si>
  <si>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</si>
  <si>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</si>
  <si>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</si>
  <si>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</si>
  <si>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</si>
  <si>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</si>
  <si>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</si>
  <si>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</si>
  <si>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</si>
  <si>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</si>
  <si>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</si>
  <si>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</si>
  <si>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</si>
  <si>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</si>
  <si>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</si>
  <si>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</si>
  <si>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</si>
  <si>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</si>
  <si>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</si>
  <si>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</si>
  <si>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</si>
  <si>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</si>
  <si>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</si>
  <si>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</si>
  <si>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</si>
  <si>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</si>
  <si>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</si>
  <si>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</si>
  <si>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</si>
  <si>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</si>
  <si>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</si>
  <si>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</si>
  <si>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</si>
  <si>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</si>
  <si>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</si>
  <si>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</si>
  <si>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</si>
  <si>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</si>
  <si>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</si>
  <si>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</si>
  <si>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</si>
  <si>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</si>
  <si>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</si>
  <si>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</si>
  <si>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</si>
  <si>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</si>
  <si>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</si>
  <si>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</si>
  <si>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</si>
  <si>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</si>
  <si>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</si>
  <si>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</si>
  <si>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</si>
  <si>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</si>
  <si>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</si>
  <si>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</si>
  <si>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</si>
  <si>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</si>
  <si>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</si>
  <si>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</si>
  <si>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</si>
  <si>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</si>
  <si>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</si>
  <si>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</si>
  <si>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</si>
  <si>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</si>
  <si>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</si>
  <si>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</si>
  <si>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</si>
  <si>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</si>
  <si>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</si>
  <si>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</si>
  <si>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</si>
  <si>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</si>
  <si>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</si>
  <si>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</si>
  <si>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</si>
  <si>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</si>
  <si>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</si>
  <si>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</si>
  <si>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</si>
  <si>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</si>
  <si>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</si>
  <si>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</si>
  <si>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</si>
  <si>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</si>
  <si>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</si>
  <si>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</si>
  <si>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</si>
  <si>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</si>
  <si>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</si>
  <si>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</si>
  <si>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</si>
  <si>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</si>
  <si>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</si>
  <si>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</si>
  <si>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</si>
  <si>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</si>
  <si>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</si>
  <si>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</si>
  <si>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</si>
  <si>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</si>
  <si>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</si>
  <si>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</si>
  <si>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</si>
  <si>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</si>
  <si>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</si>
  <si>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</si>
  <si>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</si>
  <si>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</si>
  <si>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</si>
  <si>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</si>
  <si>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</si>
  <si>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</si>
  <si>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</si>
  <si>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</si>
  <si>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</si>
  <si>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</si>
  <si>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</si>
  <si>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</si>
  <si>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</si>
  <si>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</si>
  <si>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</si>
  <si>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</si>
  <si>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</si>
  <si>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</si>
  <si>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</si>
  <si>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</si>
  <si>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</si>
  <si>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</si>
  <si>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</si>
  <si>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</si>
  <si>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</si>
  <si>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</si>
  <si>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</si>
  <si>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</si>
  <si>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</si>
  <si>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</si>
  <si>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</si>
  <si>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</si>
  <si>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</si>
  <si>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</si>
  <si>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</si>
  <si>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</si>
  <si>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</si>
  <si>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</si>
  <si>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</si>
  <si>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</si>
  <si>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</si>
  <si>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</si>
  <si>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</si>
  <si>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</si>
  <si>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</si>
  <si>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</si>
  <si>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</si>
  <si>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</si>
  <si>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</si>
  <si>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</si>
  <si>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</si>
  <si>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</si>
  <si>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</si>
  <si>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</si>
  <si>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</si>
  <si>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</si>
  <si>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</si>
  <si>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</si>
  <si>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</si>
  <si>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</si>
  <si>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</si>
  <si>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</si>
  <si>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</si>
  <si>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</si>
  <si>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</si>
  <si>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</si>
  <si>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</si>
  <si>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</si>
  <si>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</si>
  <si>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</si>
  <si>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</si>
  <si>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</si>
  <si>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</si>
  <si>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</si>
  <si>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</si>
  <si>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</si>
  <si>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</si>
  <si>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</si>
  <si>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</si>
  <si>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</si>
  <si>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</si>
  <si>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</si>
  <si>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</si>
  <si>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</si>
  <si>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</si>
  <si>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</si>
  <si>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</si>
  <si>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</si>
  <si>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</si>
  <si>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</si>
  <si>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</si>
  <si>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</si>
  <si>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</si>
  <si>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</si>
  <si>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</si>
  <si>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</si>
  <si>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</si>
  <si>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</si>
  <si>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</si>
  <si>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</si>
  <si>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</si>
  <si>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</si>
  <si>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</si>
  <si>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</si>
  <si>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</si>
  <si>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</si>
  <si>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</si>
  <si>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</si>
  <si>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</si>
  <si>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</si>
  <si>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</si>
  <si>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</si>
  <si>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</si>
  <si>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</si>
  <si>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</si>
  <si>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</si>
  <si>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</si>
  <si>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</si>
  <si>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</si>
  <si>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</si>
  <si>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</si>
  <si>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</si>
  <si>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</si>
  <si>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</si>
  <si>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</si>
  <si>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</si>
  <si>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</si>
  <si>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</si>
  <si>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</si>
  <si>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</si>
  <si>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</si>
  <si>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</si>
  <si>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</si>
  <si>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</si>
  <si>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</si>
  <si>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</si>
  <si>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</si>
  <si>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</si>
  <si>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</si>
  <si>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</si>
  <si>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</si>
  <si>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</si>
  <si>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</si>
  <si>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</si>
  <si>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</si>
  <si>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</si>
  <si>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</si>
  <si>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</si>
  <si>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</si>
  <si>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</si>
  <si>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</si>
  <si>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</si>
  <si>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</si>
  <si>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</si>
  <si>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</si>
  <si>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</si>
  <si>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</si>
  <si>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</si>
  <si>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</si>
  <si>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</si>
  <si>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</si>
  <si>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</si>
  <si>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</si>
  <si>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</si>
  <si>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</si>
  <si>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</si>
  <si>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</si>
  <si>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</si>
  <si>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</si>
  <si>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</si>
  <si>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</si>
  <si>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</si>
  <si>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</si>
  <si>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</si>
  <si>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</si>
  <si>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</si>
  <si>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</si>
  <si>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</si>
  <si>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</si>
  <si>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</si>
  <si>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</si>
  <si>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</si>
  <si>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</si>
  <si>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</si>
  <si>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</si>
  <si>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</si>
  <si>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</si>
  <si>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</si>
  <si>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</si>
  <si>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</si>
  <si>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</si>
  <si>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</si>
  <si>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</si>
  <si>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</si>
  <si>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</si>
  <si>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</si>
  <si>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</si>
  <si>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</si>
  <si>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</si>
  <si>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</si>
  <si>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</si>
  <si>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</si>
  <si>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</si>
  <si>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</si>
  <si>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</si>
  <si>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</si>
  <si>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</si>
  <si>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</si>
  <si>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</si>
  <si>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</si>
  <si>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</si>
  <si>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</si>
  <si>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</si>
  <si>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</si>
  <si>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</si>
  <si>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</si>
  <si>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</si>
  <si>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</si>
  <si>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</si>
  <si>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</si>
  <si>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</si>
  <si>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</si>
  <si>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</si>
  <si>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</si>
  <si>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</si>
  <si>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</si>
  <si>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</si>
  <si>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</si>
  <si>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</si>
  <si>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</si>
  <si>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</si>
  <si>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</si>
  <si>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</si>
  <si>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</si>
  <si>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</si>
  <si>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</si>
  <si>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</si>
  <si>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</si>
  <si>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</si>
  <si>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</si>
  <si>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</si>
  <si>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</si>
  <si>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</si>
  <si>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</si>
  <si>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</si>
  <si>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</si>
  <si>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</si>
  <si>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</si>
  <si>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</si>
  <si>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</si>
  <si>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</si>
  <si>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</si>
  <si>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</si>
  <si>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</si>
  <si>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</si>
  <si>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</si>
  <si>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</si>
  <si>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</si>
  <si>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</si>
  <si>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</si>
  <si>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</si>
  <si>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</si>
  <si>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</si>
  <si>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</si>
  <si>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</si>
  <si>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</si>
  <si>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</si>
  <si>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</si>
  <si>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</si>
  <si>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</si>
  <si>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</si>
  <si>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</si>
  <si>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</si>
  <si>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</si>
  <si>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</si>
  <si>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</si>
  <si>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</si>
  <si>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</si>
  <si>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</si>
  <si>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</si>
  <si>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</si>
  <si>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</si>
  <si>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</si>
  <si>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</si>
  <si>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</si>
  <si>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</si>
  <si>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</si>
  <si>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</si>
  <si>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</si>
  <si>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</si>
  <si>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</si>
  <si>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</si>
  <si>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</si>
  <si>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</si>
  <si>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</si>
  <si>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</si>
  <si>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</si>
  <si>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</si>
  <si>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</si>
  <si>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</si>
  <si>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</si>
  <si>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</si>
  <si>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</si>
  <si>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</si>
  <si>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</si>
  <si>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</si>
  <si>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</si>
  <si>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</si>
  <si>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</si>
  <si>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</si>
  <si>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</si>
  <si>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</si>
  <si>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</si>
  <si>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</si>
  <si>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</si>
  <si>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</si>
  <si>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</si>
  <si>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</si>
  <si>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</si>
  <si>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</si>
  <si>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</si>
  <si>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</si>
  <si>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</si>
  <si>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</si>
  <si>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</si>
  <si>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</si>
  <si>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</si>
  <si>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</si>
  <si>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</si>
  <si>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</si>
  <si>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</si>
  <si>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</si>
  <si>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</si>
  <si>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</si>
  <si>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</si>
  <si>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</si>
  <si>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</si>
  <si>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</si>
  <si>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</si>
  <si>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</si>
  <si>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</si>
  <si>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</si>
  <si>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</si>
  <si>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</si>
  <si>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</si>
  <si>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</si>
  <si>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</si>
  <si>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</si>
  <si>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</si>
  <si>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</si>
  <si>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</si>
  <si>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</si>
  <si>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</si>
  <si>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</si>
  <si>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</si>
  <si>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</si>
  <si>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</si>
  <si>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</si>
  <si>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</si>
  <si>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</si>
  <si>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</si>
  <si>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</si>
  <si>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</si>
  <si>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</si>
  <si>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</si>
  <si>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</si>
  <si>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</si>
  <si>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</si>
  <si>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</si>
  <si>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</si>
  <si>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</si>
  <si>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</si>
  <si>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</si>
  <si>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</si>
  <si>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</si>
  <si>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</si>
  <si>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</si>
  <si>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</si>
  <si>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</si>
  <si>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</si>
  <si>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</si>
  <si>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</si>
  <si>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</si>
  <si>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</si>
  <si>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</si>
  <si>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</si>
  <si>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</si>
  <si>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</si>
  <si>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</si>
  <si>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</si>
  <si>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</si>
  <si>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</si>
  <si>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</si>
  <si>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</si>
  <si>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</si>
  <si>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</si>
  <si>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</si>
  <si>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</si>
  <si>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</si>
  <si>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</si>
  <si>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</si>
  <si>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</si>
  <si>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</si>
  <si>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</si>
  <si>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</si>
  <si>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</si>
  <si>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</si>
  <si>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</si>
  <si>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</si>
  <si>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</si>
  <si>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</si>
  <si>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</si>
  <si>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</si>
  <si>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</si>
  <si>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</si>
  <si>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</si>
  <si>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</si>
  <si>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</si>
  <si>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</si>
  <si>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</si>
  <si>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</si>
  <si>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</si>
  <si>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</si>
  <si>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</si>
  <si>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</si>
  <si>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</si>
  <si>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</si>
  <si>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</si>
  <si>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</si>
  <si>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</si>
  <si>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</si>
  <si>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</si>
  <si>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</si>
  <si>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</si>
  <si>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</si>
  <si>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</si>
  <si>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</si>
  <si>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</si>
  <si>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</si>
  <si>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</si>
  <si>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</si>
  <si>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</si>
  <si>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</si>
  <si>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</si>
  <si>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</si>
  <si>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</si>
  <si>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</si>
  <si>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</si>
  <si>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</si>
  <si>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</si>
  <si>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</si>
  <si>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</si>
  <si>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</si>
  <si>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</si>
  <si>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</si>
  <si>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</si>
  <si>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</si>
  <si>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</si>
  <si>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</si>
  <si>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</si>
  <si>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</si>
  <si>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</si>
  <si>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</si>
  <si>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</si>
  <si>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</si>
  <si>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</si>
  <si>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</si>
  <si>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</si>
  <si>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</si>
  <si>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</si>
  <si>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</si>
  <si>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</si>
  <si>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</si>
  <si>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</si>
  <si>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</si>
  <si>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</si>
  <si>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</si>
  <si>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</si>
  <si>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</si>
  <si>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</si>
  <si>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</si>
  <si>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</si>
  <si>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</si>
  <si>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</si>
  <si>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</si>
  <si>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</si>
  <si>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</si>
  <si>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</si>
  <si>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</si>
  <si>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</si>
  <si>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</si>
  <si>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</si>
  <si>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</si>
  <si>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</si>
  <si>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</si>
  <si>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</si>
  <si>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</si>
  <si>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</si>
  <si>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</si>
  <si>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</si>
  <si>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</si>
  <si>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</si>
  <si>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</si>
  <si>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</si>
  <si>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</si>
  <si>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</si>
  <si>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</si>
  <si>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</si>
  <si>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</si>
  <si>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</si>
  <si>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</si>
  <si>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</si>
  <si>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</si>
  <si>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</si>
  <si>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</si>
  <si>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</si>
  <si>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</si>
  <si>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</si>
  <si>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</si>
  <si>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</si>
  <si>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</si>
  <si>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</si>
  <si>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</si>
  <si>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</si>
  <si>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</si>
  <si>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</si>
  <si>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</si>
  <si>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</si>
  <si>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</si>
  <si>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</si>
  <si>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</si>
  <si>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</si>
  <si>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</si>
  <si>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</si>
  <si>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</si>
  <si>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</si>
  <si>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</si>
  <si>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</si>
  <si>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</si>
  <si>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</si>
  <si>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</si>
  <si>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</si>
  <si>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</si>
  <si>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</si>
  <si>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</si>
  <si>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</si>
  <si>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</si>
  <si>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</si>
  <si>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</si>
  <si>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</si>
  <si>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</si>
  <si>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</si>
  <si>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</si>
  <si>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</si>
  <si>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</si>
  <si>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</si>
  <si>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</si>
  <si>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</si>
  <si>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</si>
  <si>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</si>
  <si>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</si>
  <si>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</si>
  <si>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</si>
  <si>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</si>
  <si>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</si>
  <si>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</si>
  <si>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</si>
  <si>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</si>
  <si>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</si>
  <si>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</si>
  <si>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</si>
  <si>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</si>
  <si>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</si>
  <si>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</si>
  <si>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</si>
  <si>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</si>
  <si>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</si>
  <si>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</si>
  <si>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</si>
  <si>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</si>
  <si>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</si>
  <si>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</si>
  <si>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</si>
  <si>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</si>
  <si>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</si>
  <si>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</si>
  <si>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</si>
  <si>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</si>
  <si>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</si>
  <si>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</si>
  <si>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</si>
  <si>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</si>
  <si>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</si>
  <si>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</si>
  <si>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</si>
  <si>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</si>
  <si>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</si>
  <si>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</si>
  <si>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</si>
  <si>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</si>
  <si>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</si>
  <si>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</si>
  <si>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</si>
  <si>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</si>
  <si>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</si>
  <si>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</si>
  <si>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</si>
  <si>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</si>
  <si>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</si>
  <si>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</si>
  <si>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</si>
  <si>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</si>
  <si>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</si>
  <si>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</si>
  <si>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</si>
  <si>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</si>
  <si>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</si>
  <si>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</si>
  <si>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</si>
  <si>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</si>
  <si>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</si>
  <si>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</si>
  <si>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</si>
  <si>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</si>
  <si>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</si>
  <si>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</si>
  <si>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</si>
  <si>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</si>
  <si>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</si>
  <si>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</si>
  <si>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</si>
  <si>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</si>
  <si>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</si>
  <si>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</si>
  <si>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</si>
  <si>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</si>
  <si>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</si>
  <si>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</si>
  <si>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</si>
  <si>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</si>
  <si>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</si>
  <si>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</si>
  <si>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</si>
  <si>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</si>
  <si>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</si>
  <si>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</si>
  <si>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</si>
  <si>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</si>
  <si>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</si>
  <si>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</si>
  <si>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</si>
  <si>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</si>
  <si>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</si>
  <si>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</si>
  <si>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</si>
  <si>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</si>
  <si>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</si>
  <si>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</si>
  <si>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</si>
  <si>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</si>
  <si>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</si>
  <si>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</si>
  <si>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</si>
  <si>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</si>
  <si>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</si>
  <si>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</si>
  <si>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</si>
  <si>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</si>
  <si>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</si>
  <si>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</si>
  <si>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</si>
  <si>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</si>
  <si>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</si>
  <si>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</si>
  <si>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</si>
  <si>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</si>
  <si>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</si>
  <si>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</si>
  <si>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</si>
  <si>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</si>
  <si>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</si>
  <si>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</si>
  <si>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</si>
  <si>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</si>
  <si>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</si>
  <si>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</si>
  <si>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</si>
  <si>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</si>
  <si>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</si>
  <si>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</si>
  <si>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</si>
  <si>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</si>
  <si>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</si>
  <si>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</si>
  <si>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</si>
  <si>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</si>
  <si>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</si>
  <si>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</si>
  <si>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</si>
  <si>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</si>
  <si>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</si>
  <si>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</si>
  <si>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</si>
  <si>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</si>
  <si>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</si>
  <si>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</si>
  <si>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</si>
  <si>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</si>
  <si>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</si>
  <si>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</si>
  <si>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</si>
  <si>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</si>
  <si>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</si>
  <si>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</si>
  <si>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</si>
  <si>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</si>
  <si>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</si>
  <si>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</si>
  <si>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</si>
  <si>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</si>
  <si>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</si>
  <si>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</si>
  <si>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</si>
  <si>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</si>
  <si>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</si>
  <si>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</si>
  <si>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</si>
  <si>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</si>
  <si>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</si>
  <si>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</si>
  <si>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</si>
  <si>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</si>
  <si>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</si>
  <si>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</si>
  <si>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</si>
  <si>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</si>
  <si>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</si>
  <si>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</si>
  <si>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</si>
  <si>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</si>
  <si>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</si>
  <si>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</si>
  <si>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</si>
  <si>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</si>
  <si>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</si>
  <si>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</si>
  <si>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</si>
  <si>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</si>
  <si>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</si>
  <si>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</si>
  <si>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</si>
  <si>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</si>
  <si>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</si>
  <si>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</si>
  <si>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</si>
  <si>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</si>
  <si>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</si>
  <si>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</si>
  <si>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</si>
  <si>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</si>
  <si>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</si>
  <si>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</si>
  <si>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</si>
  <si>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</si>
  <si>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</si>
  <si>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</si>
  <si>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</si>
  <si>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</si>
  <si>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</si>
  <si>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</si>
  <si>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</si>
  <si>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</si>
  <si>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</si>
  <si>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</si>
  <si>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</si>
  <si>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</si>
  <si>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</si>
  <si>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</si>
  <si>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</si>
  <si>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</si>
  <si>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</si>
  <si>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</si>
  <si>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</si>
  <si>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</si>
  <si>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</si>
  <si>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</si>
  <si>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</si>
  <si>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</si>
  <si>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</si>
  <si>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</si>
  <si>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</si>
  <si>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</si>
  <si>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</si>
  <si>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</si>
  <si>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</si>
  <si>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</si>
  <si>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</si>
  <si>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</si>
  <si>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</si>
  <si>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</si>
  <si>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</si>
  <si>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</si>
  <si>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</si>
  <si>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</si>
  <si>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</si>
  <si>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</si>
  <si>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</si>
  <si>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</si>
  <si>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</si>
  <si>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</si>
  <si>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</si>
  <si>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</si>
  <si>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</si>
  <si>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</si>
  <si>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</si>
  <si>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</si>
  <si>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</si>
  <si>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</si>
  <si>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</si>
  <si>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</si>
  <si>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</si>
  <si>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</si>
  <si>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</si>
  <si>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</si>
  <si>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</si>
  <si>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</si>
  <si>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</si>
  <si>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</si>
  <si>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</si>
  <si>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</si>
  <si>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</si>
  <si>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</si>
  <si>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</si>
  <si>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</si>
  <si>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</si>
  <si>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</si>
  <si>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</si>
  <si>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</si>
  <si>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</si>
  <si>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</si>
  <si>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</si>
  <si>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</si>
  <si>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</si>
  <si>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</si>
  <si>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</si>
  <si>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</si>
  <si>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</si>
  <si>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</si>
  <si>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</si>
  <si>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</si>
  <si>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</si>
  <si>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</si>
  <si>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</si>
  <si>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</si>
  <si>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</si>
  <si>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</si>
  <si>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</si>
  <si>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</si>
  <si>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</si>
  <si>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</si>
  <si>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</si>
  <si>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</si>
  <si>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</si>
  <si>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</si>
  <si>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</si>
  <si>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</si>
  <si>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</si>
  <si>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</si>
  <si>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</si>
  <si>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</si>
  <si>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</si>
  <si>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</si>
  <si>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</si>
  <si>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</si>
  <si>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</si>
  <si>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</si>
  <si>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</si>
  <si>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</si>
  <si>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</si>
  <si>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</si>
  <si>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</si>
  <si>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</si>
  <si>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</si>
  <si>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</si>
  <si>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</si>
  <si>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</si>
  <si>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</si>
  <si>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</si>
  <si>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</si>
  <si>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</si>
  <si>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</si>
  <si>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</si>
  <si>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</si>
  <si>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</si>
  <si>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</si>
  <si>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</si>
  <si>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</si>
  <si>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</si>
  <si>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</si>
  <si>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</si>
  <si>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</si>
  <si>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</si>
  <si>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</si>
  <si>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</si>
  <si>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</si>
  <si>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</si>
  <si>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</si>
  <si>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</si>
  <si>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</si>
  <si>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</si>
  <si>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</si>
  <si>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</si>
  <si>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</si>
  <si>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</si>
  <si>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</si>
  <si>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</si>
  <si>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</si>
  <si>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</si>
  <si>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</si>
  <si>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</si>
  <si>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</si>
  <si>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</si>
  <si>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</si>
  <si>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</si>
  <si>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</si>
  <si>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</si>
  <si>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</si>
  <si>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</si>
  <si>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</si>
  <si>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</si>
  <si>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</si>
  <si>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</si>
  <si>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</si>
  <si>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</si>
  <si>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</si>
  <si>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</si>
  <si>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</si>
  <si>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</si>
  <si>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</si>
  <si>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</si>
  <si>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</si>
  <si>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</si>
  <si>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</si>
  <si>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</si>
  <si>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</si>
  <si>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</si>
  <si>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</si>
  <si>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</si>
  <si>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</si>
  <si>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</si>
  <si>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</si>
  <si>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</si>
  <si>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</si>
  <si>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</si>
  <si>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</si>
  <si>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</si>
  <si>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</si>
  <si>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</si>
  <si>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</si>
  <si>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</si>
  <si>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</si>
  <si>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</si>
  <si>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</si>
  <si>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</si>
  <si>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</si>
  <si>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</si>
  <si>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</si>
  <si>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</si>
  <si>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</si>
  <si>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</si>
  <si>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</si>
  <si>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</si>
  <si>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</si>
  <si>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</si>
  <si>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</si>
  <si>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</si>
  <si>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</si>
  <si>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</si>
  <si>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</si>
  <si>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</si>
  <si>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</si>
  <si>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</si>
  <si>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</si>
  <si>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</si>
  <si>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</si>
  <si>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</si>
  <si>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</si>
  <si>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</si>
  <si>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</si>
  <si>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</si>
  <si>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</si>
  <si>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</si>
  <si>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</si>
  <si>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</si>
  <si>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</si>
  <si>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</si>
  <si>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</si>
  <si>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</si>
  <si>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</si>
  <si>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</si>
  <si>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</si>
  <si>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</si>
  <si>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</si>
  <si>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</si>
  <si>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</si>
  <si>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</si>
  <si>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</si>
  <si>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</si>
  <si>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</si>
  <si>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</si>
  <si>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</si>
  <si>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</si>
  <si>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</si>
  <si>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</si>
  <si>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</si>
  <si>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</si>
  <si>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</si>
  <si>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</si>
  <si>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</si>
  <si>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</si>
  <si>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</si>
  <si>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</si>
  <si>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</si>
  <si>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</si>
  <si>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</si>
  <si>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</si>
  <si>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</si>
  <si>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</si>
  <si>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</si>
  <si>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</si>
  <si>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</si>
  <si>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</si>
  <si>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</si>
  <si>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</si>
  <si>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</si>
  <si>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</si>
  <si>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</si>
  <si>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</si>
  <si>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</si>
  <si>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</si>
  <si>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</si>
  <si>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</si>
  <si>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</si>
  <si>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</si>
  <si>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</si>
  <si>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</si>
  <si>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</si>
  <si>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</si>
  <si>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</si>
  <si>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</si>
  <si>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</si>
  <si>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</si>
  <si>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</si>
  <si>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</si>
  <si>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</si>
  <si>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</si>
  <si>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</si>
  <si>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</si>
  <si>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</si>
  <si>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</si>
  <si>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</si>
  <si>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</si>
  <si>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</si>
  <si>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</si>
  <si>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</si>
  <si>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</si>
  <si>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</si>
  <si>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</si>
  <si>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</si>
  <si>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</si>
  <si>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</si>
  <si>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</si>
  <si>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</si>
  <si>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</si>
  <si>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</si>
  <si>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</si>
  <si>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</si>
  <si>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</si>
  <si>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</si>
  <si>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</si>
  <si>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</si>
  <si>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</si>
  <si>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</si>
  <si>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</si>
  <si>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</si>
  <si>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</si>
  <si>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</si>
  <si>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</si>
  <si>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</si>
  <si>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</si>
  <si>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</si>
  <si>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</si>
  <si>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</si>
  <si>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</si>
  <si>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</si>
  <si>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</si>
  <si>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</si>
  <si>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</si>
  <si>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</si>
  <si>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</si>
  <si>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</si>
  <si>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</si>
  <si>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</si>
  <si>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</si>
  <si>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</si>
  <si>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</si>
  <si>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</si>
  <si>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</si>
  <si>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</si>
  <si>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</si>
  <si>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</si>
  <si>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</si>
  <si>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</si>
  <si>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</si>
  <si>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</si>
  <si>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</si>
  <si>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</si>
  <si>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</si>
  <si>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</si>
  <si>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</si>
  <si>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</si>
  <si>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</si>
  <si>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</si>
  <si>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</si>
  <si>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</si>
  <si>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</si>
  <si>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</si>
  <si>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</si>
  <si>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</si>
  <si>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</si>
  <si>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</si>
  <si>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</si>
  <si>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</si>
  <si>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</si>
  <si>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</si>
  <si>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</si>
  <si>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</si>
  <si>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</si>
  <si>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</si>
  <si>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</si>
  <si>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</si>
  <si>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</si>
  <si>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</si>
  <si>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</si>
  <si>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</si>
  <si>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</si>
  <si>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</si>
  <si>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</si>
  <si>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</si>
  <si>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</si>
  <si>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</si>
  <si>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</si>
  <si>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</si>
  <si>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</si>
  <si>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</si>
  <si>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</si>
  <si>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</si>
  <si>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</si>
  <si>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</si>
  <si>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</si>
  <si>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</si>
  <si>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</si>
  <si>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</si>
  <si>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</si>
  <si>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</si>
  <si>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</si>
  <si>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</si>
  <si>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</si>
  <si>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</si>
  <si>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</si>
  <si>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</si>
  <si>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</si>
  <si>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</si>
  <si>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</si>
  <si>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</si>
  <si>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</si>
  <si>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</si>
  <si>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</si>
  <si>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</si>
  <si>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</si>
  <si>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</si>
  <si>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</si>
  <si>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</si>
  <si>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</si>
  <si>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</si>
  <si>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</si>
  <si>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</si>
  <si>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</si>
  <si>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</si>
  <si>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</si>
  <si>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</si>
  <si>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</si>
  <si>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</si>
  <si>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</si>
  <si>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</si>
  <si>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</si>
  <si>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</si>
  <si>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</si>
  <si>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</si>
  <si>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</si>
  <si>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</si>
  <si>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</si>
  <si>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</si>
  <si>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</si>
  <si>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</si>
  <si>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</si>
  <si>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</si>
  <si>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</si>
  <si>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</si>
  <si>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</si>
  <si>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</si>
  <si>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</si>
  <si>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</si>
  <si>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</si>
  <si>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</si>
  <si>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</si>
  <si>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</si>
  <si>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</si>
  <si>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</si>
  <si>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</si>
  <si>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</si>
  <si>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</si>
  <si>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</si>
  <si>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</si>
  <si>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</si>
  <si>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</si>
  <si>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</si>
  <si>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</si>
  <si>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</si>
  <si>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</si>
  <si>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</si>
  <si>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</si>
  <si>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</si>
  <si>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</si>
  <si>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</si>
  <si>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</si>
  <si>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</si>
  <si>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</si>
  <si>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</si>
  <si>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</si>
  <si>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</si>
  <si>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</si>
  <si>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</si>
  <si>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</si>
  <si>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</si>
  <si>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</si>
  <si>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</si>
  <si>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</si>
  <si>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</si>
  <si>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</si>
  <si>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</si>
  <si>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</si>
  <si>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</si>
  <si>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</si>
  <si>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</si>
  <si>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</si>
  <si>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</si>
  <si>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</si>
  <si>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</si>
  <si>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</si>
  <si>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</si>
  <si>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</si>
  <si>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</si>
  <si>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</si>
  <si>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</si>
  <si>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</si>
  <si>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</si>
  <si>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</si>
  <si>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</si>
  <si>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</si>
  <si>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</si>
  <si>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</si>
  <si>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</si>
  <si>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</si>
  <si>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</si>
  <si>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</si>
  <si>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</si>
  <si>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</si>
  <si>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</si>
  <si>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</si>
  <si>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</si>
  <si>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</si>
  <si>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</si>
  <si>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</si>
  <si>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</si>
  <si>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</si>
  <si>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</si>
  <si>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</si>
  <si>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</si>
  <si>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</si>
  <si>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</si>
  <si>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</si>
  <si>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</si>
  <si>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</si>
  <si>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</si>
  <si>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</si>
  <si>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</si>
  <si>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</si>
  <si>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</si>
  <si>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</si>
  <si>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</si>
  <si>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</si>
  <si>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</si>
  <si>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</si>
  <si>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</si>
  <si>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</si>
  <si>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</si>
  <si>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</si>
  <si>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</si>
  <si>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</si>
  <si>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</si>
  <si>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</si>
  <si>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</si>
  <si>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</si>
  <si>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</si>
  <si>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</si>
  <si>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</si>
  <si>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</si>
  <si>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</si>
  <si>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</si>
  <si>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</si>
  <si>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</si>
  <si>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</si>
  <si>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</si>
  <si>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</si>
  <si>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</si>
  <si>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</si>
  <si>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</si>
  <si>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</si>
  <si>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</si>
  <si>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</si>
  <si>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</si>
  <si>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</si>
  <si>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</si>
  <si>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</si>
  <si>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</si>
  <si>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</si>
  <si>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</si>
  <si>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</si>
  <si>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</si>
  <si>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</si>
  <si>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</si>
  <si>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</si>
  <si>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</si>
  <si>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</si>
  <si>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</si>
  <si>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</si>
  <si>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</si>
  <si>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</si>
  <si>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</si>
  <si>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</si>
  <si>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</si>
  <si>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</si>
  <si>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</si>
  <si>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</si>
  <si>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</si>
  <si>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</si>
  <si>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</si>
  <si>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</si>
  <si>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</si>
  <si>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</si>
  <si>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</si>
  <si>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</si>
  <si>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</si>
  <si>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</si>
  <si>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</si>
  <si>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</si>
  <si>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</si>
  <si>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</si>
  <si>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</si>
  <si>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</si>
  <si>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</si>
  <si>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</si>
  <si>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</si>
  <si>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</si>
  <si>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</si>
  <si>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</si>
  <si>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</si>
  <si>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</si>
  <si>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</si>
  <si>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</si>
  <si>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</si>
  <si>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</si>
  <si>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</si>
  <si>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</si>
  <si>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</si>
  <si>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</si>
  <si>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</si>
  <si>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</si>
  <si>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</si>
  <si>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</si>
  <si>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</si>
  <si>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</si>
  <si>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</si>
  <si>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</si>
  <si>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</si>
  <si>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</si>
  <si>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</si>
  <si>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</si>
  <si>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</si>
  <si>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</si>
  <si>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</si>
  <si>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</si>
  <si>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</si>
  <si>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</si>
  <si>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</si>
  <si>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</si>
  <si>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</si>
  <si>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</si>
  <si>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</si>
  <si>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</si>
  <si>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</si>
  <si>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</si>
  <si>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</si>
  <si>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</si>
  <si>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</si>
  <si>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</si>
  <si>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</si>
  <si>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</si>
  <si>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</si>
  <si>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</si>
  <si>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</si>
  <si>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</si>
  <si>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</si>
  <si>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</si>
  <si>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</si>
  <si>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</si>
  <si>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</si>
  <si>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</si>
  <si>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</si>
  <si>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</si>
  <si>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</si>
  <si>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</si>
  <si>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</si>
  <si>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</si>
  <si>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</si>
  <si>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</si>
  <si>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</si>
  <si>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</si>
  <si>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</si>
  <si>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</si>
  <si>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</si>
  <si>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</si>
  <si>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</si>
  <si>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</si>
  <si>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</si>
  <si>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</si>
  <si>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</si>
  <si>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</si>
  <si>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</si>
  <si>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</si>
  <si>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</si>
  <si>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</si>
  <si>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</si>
  <si>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</si>
  <si>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</si>
  <si>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</si>
  <si>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</si>
  <si>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</si>
  <si>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</si>
  <si>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</si>
  <si>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</si>
  <si>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</si>
  <si>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</si>
  <si>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</si>
  <si>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</si>
  <si>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</si>
  <si>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</si>
  <si>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</si>
  <si>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</si>
  <si>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</si>
  <si>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</si>
  <si>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</si>
  <si>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</si>
  <si>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</si>
  <si>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</si>
  <si>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</si>
  <si>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</si>
  <si>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</si>
  <si>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</si>
  <si>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</si>
  <si>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</si>
  <si>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</si>
  <si>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</si>
  <si>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</si>
  <si>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</si>
  <si>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</si>
  <si>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</si>
  <si>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</si>
  <si>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</si>
  <si>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</si>
  <si>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</si>
  <si>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</si>
  <si>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</si>
  <si>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</si>
  <si>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</si>
  <si>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</si>
  <si>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</si>
  <si>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</si>
  <si>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</si>
  <si>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</si>
  <si>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</si>
  <si>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</si>
  <si>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</si>
  <si>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</si>
  <si>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</si>
  <si>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</si>
  <si>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</si>
  <si>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</si>
  <si>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</si>
  <si>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</si>
  <si>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</si>
  <si>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</si>
  <si>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</si>
  <si>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</si>
  <si>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</si>
  <si>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</si>
  <si>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</si>
  <si>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</si>
  <si>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</si>
  <si>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</si>
  <si>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</si>
  <si>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</si>
  <si>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</si>
  <si>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</si>
  <si>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</si>
  <si>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</si>
  <si>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</si>
  <si>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</si>
  <si>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</si>
  <si>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</si>
  <si>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</si>
  <si>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</si>
  <si>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</si>
  <si>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</si>
  <si>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</si>
  <si>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</si>
  <si>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</si>
  <si>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</si>
  <si>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</si>
  <si>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</si>
  <si>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</si>
  <si>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</si>
  <si>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</si>
  <si>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</si>
  <si>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</si>
  <si>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</si>
  <si>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</si>
  <si>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</si>
  <si>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</si>
  <si>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</si>
  <si>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</si>
  <si>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</si>
  <si>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</si>
  <si>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</si>
  <si>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</si>
  <si>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</si>
  <si>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</si>
  <si>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</si>
  <si>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</si>
  <si>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</si>
  <si>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</si>
  <si>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</si>
  <si>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</si>
  <si>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</si>
  <si>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</si>
  <si>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</si>
  <si>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</si>
  <si>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</si>
  <si>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</si>
  <si>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</si>
  <si>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</si>
  <si>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</si>
  <si>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</si>
  <si>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</si>
  <si>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</si>
  <si>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</si>
  <si>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</si>
  <si>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</si>
  <si>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</si>
  <si>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</si>
  <si>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</si>
  <si>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</si>
  <si>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</si>
  <si>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</si>
  <si>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</si>
  <si>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</si>
  <si>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</si>
  <si>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</si>
  <si>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</si>
  <si>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</si>
  <si>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</si>
  <si>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</si>
  <si>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</si>
  <si>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</si>
  <si>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</si>
  <si>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</si>
  <si>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</si>
  <si>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</si>
  <si>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</si>
  <si>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</si>
  <si>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</si>
  <si>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</si>
  <si>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</si>
  <si>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</si>
  <si>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</si>
  <si>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</si>
  <si>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</si>
  <si>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</si>
  <si>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</si>
  <si>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</si>
  <si>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</si>
  <si>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</si>
  <si>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</si>
  <si>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</si>
  <si>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</si>
  <si>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</si>
  <si>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</si>
  <si>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</si>
  <si>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</si>
  <si>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</si>
  <si>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</si>
  <si>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</si>
  <si>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</si>
  <si>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</si>
  <si>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</si>
  <si>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</si>
  <si>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</si>
  <si>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</si>
  <si>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</si>
  <si>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</si>
  <si>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</si>
  <si>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</si>
  <si>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</si>
  <si>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</si>
  <si>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</si>
  <si>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</si>
  <si>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</si>
  <si>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</si>
  <si>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</si>
  <si>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</si>
  <si>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</si>
  <si>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</si>
  <si>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</si>
  <si>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</si>
  <si>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</si>
  <si>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</si>
  <si>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</si>
  <si>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</si>
  <si>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</si>
  <si>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</si>
  <si>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</si>
  <si>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</si>
  <si>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</si>
  <si>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</si>
  <si>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</si>
  <si>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</si>
  <si>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</si>
  <si>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</si>
  <si>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</si>
  <si>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</si>
  <si>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</si>
  <si>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</si>
  <si>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</si>
  <si>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</si>
  <si>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</si>
  <si>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</si>
  <si>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</si>
  <si>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</si>
  <si>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</si>
  <si>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</si>
  <si>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</si>
  <si>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</si>
  <si>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</si>
  <si>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</si>
  <si>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</si>
  <si>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</si>
  <si>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</si>
  <si>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</si>
  <si>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</si>
  <si>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</si>
  <si>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</si>
  <si>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</si>
  <si>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</si>
  <si>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</si>
  <si>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</si>
  <si>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</si>
  <si>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</si>
  <si>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</si>
  <si>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</si>
  <si>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</si>
  <si>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</si>
  <si>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</si>
  <si>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</si>
  <si>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</si>
  <si>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</si>
  <si>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</si>
  <si>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</si>
  <si>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</si>
  <si>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</si>
  <si>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</si>
  <si>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</si>
  <si>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</si>
  <si>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</si>
  <si>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</si>
  <si>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</si>
  <si>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</si>
  <si>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</si>
  <si>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</si>
  <si>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</si>
  <si>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</si>
  <si>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</si>
  <si>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</si>
  <si>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</si>
  <si>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</si>
  <si>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</si>
  <si>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</si>
  <si>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</si>
  <si>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</si>
  <si>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</si>
  <si>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</si>
  <si>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</si>
  <si>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</si>
  <si>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</si>
  <si>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</si>
  <si>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</si>
  <si>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</si>
  <si>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</si>
  <si>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</si>
  <si>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</si>
  <si>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</si>
  <si>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</si>
  <si>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</si>
  <si>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</si>
  <si>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</si>
  <si>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</si>
  <si>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</si>
  <si>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</si>
  <si>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</si>
  <si>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</si>
  <si>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</si>
  <si>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</si>
  <si>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</si>
  <si>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</si>
  <si>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</si>
  <si>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</si>
  <si>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</si>
  <si>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</si>
  <si>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</si>
  <si>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</si>
  <si>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</si>
  <si>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</si>
  <si>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</si>
  <si>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</si>
  <si>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</si>
  <si>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</si>
  <si>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</si>
  <si>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</si>
  <si>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</si>
  <si>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</si>
  <si>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</si>
  <si>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</si>
  <si>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</si>
  <si>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</si>
  <si>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</si>
  <si>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</si>
  <si>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</si>
  <si>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</si>
  <si>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</si>
  <si>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</si>
  <si>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</si>
  <si>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</si>
  <si>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</si>
  <si>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</si>
  <si>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</si>
  <si>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</si>
  <si>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</si>
  <si>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</si>
  <si>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</si>
  <si>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</si>
  <si>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</si>
  <si>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</si>
  <si>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</si>
  <si>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</si>
  <si>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</si>
  <si>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</si>
  <si>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</si>
  <si>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</si>
  <si>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</si>
  <si>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</si>
  <si>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</si>
  <si>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</si>
  <si>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</si>
  <si>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</si>
  <si>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</si>
  <si>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</si>
  <si>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</si>
  <si>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</si>
  <si>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</si>
  <si>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</si>
  <si>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</si>
  <si>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</si>
  <si>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</si>
  <si>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</si>
  <si>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</si>
  <si>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</si>
  <si>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</si>
  <si>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</si>
  <si>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</si>
  <si>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</si>
  <si>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</si>
  <si>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</si>
  <si>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</si>
  <si>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</si>
  <si>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</si>
  <si>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</si>
  <si>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</si>
  <si>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</si>
  <si>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</si>
  <si>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</si>
  <si>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</si>
  <si>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</si>
  <si>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</si>
  <si>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</si>
  <si>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</si>
  <si>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</si>
  <si>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</si>
  <si>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</si>
  <si>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</si>
  <si>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</si>
  <si>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</si>
  <si>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</si>
  <si>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</si>
  <si>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</si>
  <si>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</si>
  <si>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</si>
  <si>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</si>
  <si>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</si>
  <si>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</si>
  <si>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</si>
  <si>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</si>
  <si>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</si>
  <si>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</si>
  <si>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</si>
  <si>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</si>
  <si>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</si>
  <si>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</si>
  <si>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</si>
  <si>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</si>
  <si>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</si>
  <si>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</si>
  <si>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</si>
  <si>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</si>
  <si>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</si>
  <si>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</si>
  <si>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</si>
  <si>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</si>
  <si>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</si>
  <si>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</si>
  <si>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</si>
  <si>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</si>
  <si>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</si>
  <si>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</si>
  <si>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</si>
  <si>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</si>
  <si>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</si>
  <si>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</si>
  <si>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</si>
  <si>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</si>
  <si>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</si>
  <si>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</si>
  <si>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</si>
  <si>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</si>
  <si>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</si>
  <si>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</si>
  <si>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</si>
  <si>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</si>
  <si>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</si>
  <si>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</si>
  <si>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</si>
  <si>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</si>
  <si>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</si>
  <si>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</si>
  <si>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</si>
  <si>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</si>
  <si>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</si>
  <si>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</si>
  <si>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</si>
  <si>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</si>
  <si>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</si>
  <si>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</si>
  <si>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</si>
  <si>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</si>
  <si>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</si>
  <si>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</si>
  <si>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</si>
  <si>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</si>
  <si>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</si>
  <si>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</si>
  <si>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</si>
  <si>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</si>
  <si>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</si>
  <si>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</si>
  <si>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</si>
  <si>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</si>
  <si>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</si>
  <si>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</si>
  <si>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</si>
  <si>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</si>
  <si>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</si>
  <si>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</si>
  <si>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</si>
  <si>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</si>
  <si>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</si>
  <si>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</si>
  <si>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</si>
  <si>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</si>
  <si>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</si>
  <si>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</si>
  <si>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</si>
  <si>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</si>
  <si>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</si>
  <si>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</si>
  <si>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</si>
  <si>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</si>
  <si>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</si>
  <si>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</si>
  <si>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</si>
  <si>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</si>
  <si>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</si>
  <si>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</si>
  <si>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</si>
  <si>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</si>
  <si>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</si>
  <si>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</si>
  <si>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</si>
  <si>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</si>
  <si>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</si>
  <si>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</si>
  <si>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</si>
  <si>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</si>
  <si>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</si>
  <si>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</si>
  <si>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</si>
  <si>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</si>
  <si>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</si>
  <si>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</si>
  <si>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</si>
  <si>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</si>
  <si>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</si>
  <si>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</si>
  <si>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</si>
  <si>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</si>
  <si>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</si>
  <si>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</si>
  <si>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</si>
  <si>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</si>
  <si>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</si>
  <si>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</si>
  <si>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</si>
  <si>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</si>
  <si>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</si>
  <si>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</si>
  <si>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</si>
  <si>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</si>
  <si>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</si>
  <si>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</si>
  <si>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</si>
  <si>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</si>
  <si>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</si>
  <si>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</si>
  <si>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</si>
  <si>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</si>
  <si>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</si>
  <si>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</si>
  <si>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</si>
  <si>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</si>
  <si>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</si>
  <si>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</si>
  <si>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</si>
  <si>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</si>
  <si>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</si>
  <si>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</si>
  <si>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</si>
  <si>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</si>
  <si>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</si>
  <si>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</si>
  <si>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</si>
  <si>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</si>
  <si>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</si>
  <si>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</si>
  <si>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</si>
  <si>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</si>
  <si>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</si>
  <si>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</si>
  <si>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</si>
  <si>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</si>
  <si>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</si>
  <si>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</si>
  <si>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</si>
  <si>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</si>
  <si>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</si>
  <si>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</si>
  <si>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</si>
  <si>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</si>
  <si>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</si>
  <si>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</si>
  <si>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</si>
  <si>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</si>
  <si>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</si>
  <si>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</si>
  <si>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</si>
  <si>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</si>
  <si>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</si>
  <si>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</si>
  <si>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</si>
  <si>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</si>
  <si>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</si>
  <si>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</si>
  <si>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</si>
  <si>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</si>
  <si>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</si>
  <si>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</si>
  <si>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</si>
  <si>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</si>
  <si>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</si>
  <si>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</si>
  <si>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</si>
  <si>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</si>
  <si>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</si>
  <si>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</si>
  <si>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</si>
  <si>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</si>
  <si>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</si>
  <si>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</si>
  <si>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</si>
  <si>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</si>
  <si>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</si>
  <si>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</si>
  <si>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</si>
  <si>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</si>
  <si>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</si>
  <si>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</si>
  <si>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</si>
  <si>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</si>
  <si>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</si>
  <si>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</si>
  <si>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</si>
  <si>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</si>
  <si>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</si>
  <si>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</si>
  <si>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</si>
  <si>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</si>
  <si>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</si>
  <si>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</si>
  <si>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</si>
  <si>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</si>
  <si>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</si>
  <si>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</si>
  <si>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</si>
  <si>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</si>
  <si>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</si>
  <si>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</si>
  <si>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</si>
  <si>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</si>
  <si>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</si>
  <si>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</si>
  <si>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</si>
  <si>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</si>
  <si>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</si>
  <si>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</si>
  <si>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</si>
  <si>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</si>
  <si>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</si>
  <si>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</si>
  <si>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</si>
  <si>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</si>
  <si>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</si>
  <si>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</si>
  <si>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</si>
  <si>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</si>
  <si>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</si>
  <si>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</si>
  <si>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</si>
  <si>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</si>
  <si>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</si>
  <si>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</si>
  <si>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</si>
  <si>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</si>
  <si>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</si>
  <si>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</si>
  <si>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</si>
  <si>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</si>
  <si>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</si>
  <si>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</si>
  <si>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</si>
  <si>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</si>
  <si>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</si>
  <si>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</si>
  <si>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</si>
  <si>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</si>
  <si>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</si>
  <si>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</si>
  <si>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</si>
  <si>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</si>
  <si>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</si>
  <si>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</si>
  <si>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</si>
  <si>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</si>
  <si>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</si>
  <si>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</si>
  <si>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</si>
  <si>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</si>
  <si>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</si>
  <si>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</si>
  <si>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</si>
  <si>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</si>
  <si>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</si>
  <si>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</si>
  <si>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</si>
  <si>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</si>
  <si>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</si>
  <si>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</si>
  <si>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</si>
  <si>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</si>
  <si>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</si>
  <si>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</si>
  <si>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</si>
  <si>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</si>
  <si>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</si>
  <si>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</si>
  <si>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</si>
  <si>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</si>
  <si>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</si>
  <si>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</si>
  <si>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</si>
  <si>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</si>
  <si>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</si>
  <si>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</si>
  <si>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</si>
  <si>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</si>
  <si>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</si>
  <si>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</si>
  <si>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</si>
  <si>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</si>
  <si>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</si>
  <si>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</si>
  <si>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</si>
  <si>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</si>
  <si>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</si>
  <si>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</si>
  <si>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</si>
  <si>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</si>
  <si>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</si>
  <si>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</si>
  <si>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</si>
  <si>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</si>
  <si>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</si>
  <si>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</si>
  <si>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</si>
  <si>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</si>
  <si>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</si>
  <si>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</si>
  <si>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</si>
  <si>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</si>
  <si>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</si>
  <si>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</si>
  <si>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</si>
  <si>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</si>
  <si>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</si>
  <si>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</si>
  <si>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</si>
  <si>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</si>
  <si>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</si>
  <si>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</si>
  <si>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</si>
  <si>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</si>
  <si>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</si>
  <si>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</si>
  <si>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</si>
  <si>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</si>
  <si>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</si>
  <si>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</si>
  <si>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</si>
  <si>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</si>
  <si>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</si>
  <si>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</si>
  <si>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</si>
  <si>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</si>
  <si>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</si>
  <si>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</si>
  <si>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</si>
  <si>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</si>
  <si>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</si>
  <si>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</si>
  <si>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</si>
  <si>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</si>
  <si>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</si>
  <si>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</si>
  <si>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</si>
  <si>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</si>
  <si>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</si>
  <si>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</si>
  <si>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</si>
  <si>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</si>
  <si>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</si>
  <si>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</si>
  <si>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</si>
  <si>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</si>
  <si>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</si>
  <si>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</si>
  <si>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</si>
  <si>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</si>
  <si>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</si>
  <si>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</si>
  <si>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</si>
  <si>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</si>
  <si>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</si>
  <si>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</si>
  <si>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</si>
  <si>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</si>
  <si>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</si>
  <si>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</si>
  <si>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</si>
  <si>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</si>
  <si>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</si>
  <si>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</si>
  <si>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</si>
  <si>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</si>
  <si>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</si>
  <si>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</si>
  <si>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</si>
  <si>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</si>
  <si>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</si>
  <si>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</si>
  <si>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</si>
  <si>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</si>
  <si>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</si>
  <si>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</si>
  <si>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</si>
  <si>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</si>
  <si>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</si>
  <si>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</si>
  <si>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</si>
  <si>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</si>
  <si>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</si>
  <si>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</si>
  <si>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</si>
  <si>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</si>
  <si>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</si>
  <si>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</si>
  <si>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</si>
  <si>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</si>
  <si>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</si>
  <si>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</si>
  <si>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</si>
  <si>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</si>
  <si>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</si>
  <si>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</si>
  <si>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</si>
  <si>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</si>
  <si>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</si>
  <si>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</si>
  <si>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</si>
  <si>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</si>
  <si>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</si>
  <si>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</si>
  <si>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</si>
  <si>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</si>
  <si>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</si>
  <si>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</si>
  <si>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</si>
  <si>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</si>
  <si>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</si>
  <si>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</si>
  <si>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</si>
  <si>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</si>
  <si>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</si>
  <si>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</si>
  <si>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</si>
  <si>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</si>
  <si>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</si>
  <si>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</si>
  <si>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</si>
  <si>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</si>
  <si>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</si>
  <si>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</si>
  <si>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</si>
  <si>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</si>
  <si>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</si>
  <si>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</si>
  <si>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</si>
  <si>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</si>
  <si>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</si>
  <si>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</si>
  <si>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</si>
  <si>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</si>
  <si>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</si>
  <si>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</si>
  <si>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</si>
  <si>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</si>
  <si>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</si>
  <si>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</si>
  <si>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</si>
  <si>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</si>
  <si>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</si>
  <si>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</si>
  <si>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</si>
  <si>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</si>
  <si>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</si>
  <si>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</si>
  <si>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</si>
  <si>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</si>
  <si>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</si>
  <si>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</si>
  <si>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</si>
  <si>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</si>
  <si>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</si>
  <si>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</si>
  <si>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</si>
  <si>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</si>
  <si>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</si>
  <si>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</si>
  <si>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</si>
  <si>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</si>
  <si>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</si>
  <si>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</si>
  <si>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</si>
  <si>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</si>
  <si>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</si>
  <si>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</si>
  <si>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</si>
  <si>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</si>
  <si>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</si>
  <si>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</si>
  <si>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</si>
  <si>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</si>
  <si>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</si>
  <si>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</si>
  <si>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</si>
  <si>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</si>
  <si>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</si>
  <si>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</si>
  <si>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</si>
  <si>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</si>
  <si>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</si>
  <si>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</si>
  <si>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</si>
  <si>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</si>
  <si>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</si>
  <si>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</si>
  <si>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</si>
  <si>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</si>
  <si>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</si>
  <si>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</si>
  <si>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</si>
  <si>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</si>
  <si>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</si>
  <si>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</si>
  <si>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</si>
  <si>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</si>
  <si>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</si>
  <si>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</si>
  <si>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</si>
  <si>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</si>
  <si>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</si>
  <si>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</si>
  <si>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</si>
  <si>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</si>
  <si>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</si>
  <si>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</si>
  <si>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</si>
  <si>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</si>
  <si>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</si>
  <si>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</si>
  <si>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</si>
  <si>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</si>
  <si>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</si>
  <si>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</si>
  <si>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</si>
  <si>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</si>
  <si>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</si>
  <si>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</si>
  <si>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</si>
  <si>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</si>
  <si>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</si>
  <si>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</si>
  <si>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</si>
  <si>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</si>
  <si>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</si>
  <si>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</si>
  <si>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</si>
  <si>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</si>
  <si>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</si>
  <si>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</si>
  <si>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</si>
  <si>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</si>
  <si>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</si>
  <si>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</si>
  <si>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</si>
  <si>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</si>
  <si>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</si>
  <si>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</si>
  <si>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</si>
  <si>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</si>
  <si>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</si>
  <si>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</si>
  <si>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</si>
  <si>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</si>
  <si>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</si>
  <si>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</si>
  <si>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</si>
  <si>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</si>
  <si>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</si>
  <si>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</si>
  <si>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</si>
  <si>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</si>
  <si>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</si>
  <si>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</si>
  <si>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</si>
  <si>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</si>
  <si>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</si>
  <si>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</si>
  <si>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</si>
  <si>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</si>
  <si>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</si>
  <si>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</si>
  <si>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</si>
  <si>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</si>
  <si>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</si>
  <si>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</si>
  <si>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</si>
  <si>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</si>
  <si>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</si>
  <si>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</si>
  <si>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</si>
  <si>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</si>
  <si>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</si>
  <si>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</si>
  <si>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</si>
  <si>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</si>
  <si>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</si>
  <si>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</si>
  <si>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</si>
  <si>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</si>
  <si>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</si>
  <si>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</si>
  <si>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</si>
  <si>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</si>
  <si>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</si>
  <si>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</si>
  <si>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</si>
  <si>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</si>
  <si>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</si>
  <si>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</si>
  <si>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</si>
  <si>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</si>
  <si>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</si>
  <si>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</si>
  <si>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</si>
  <si>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</si>
  <si>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</si>
  <si>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</si>
  <si>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</si>
  <si>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</si>
  <si>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</si>
  <si>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</si>
  <si>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</si>
  <si>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</si>
  <si>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</si>
  <si>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</si>
  <si>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</si>
  <si>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</si>
  <si>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</si>
  <si>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</si>
  <si>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</si>
  <si>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</si>
  <si>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</si>
  <si>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</si>
  <si>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</si>
  <si>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</si>
  <si>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</si>
  <si>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</si>
  <si>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</si>
  <si>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</si>
  <si>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</si>
  <si>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</si>
  <si>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</si>
  <si>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</si>
  <si>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</si>
  <si>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</si>
  <si>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</si>
  <si>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</si>
  <si>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</si>
  <si>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</si>
  <si>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</si>
  <si>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</si>
  <si>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</si>
  <si>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</si>
  <si>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</si>
  <si>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</si>
  <si>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</si>
  <si>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</si>
  <si>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</si>
  <si>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</si>
  <si>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</si>
  <si>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</si>
  <si>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</si>
  <si>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</si>
  <si>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</si>
  <si>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</si>
  <si>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</si>
  <si>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</si>
  <si>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</si>
  <si>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</si>
  <si>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</si>
  <si>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</si>
  <si>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</si>
  <si>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</si>
  <si>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</si>
  <si>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</si>
  <si>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</si>
  <si>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</si>
  <si>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</si>
  <si>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</si>
  <si>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</si>
  <si>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</si>
  <si>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</si>
  <si>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</si>
  <si>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</si>
  <si>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</si>
  <si>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</si>
  <si>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</si>
  <si>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</si>
  <si>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</si>
  <si>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</si>
  <si>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</si>
  <si>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</si>
  <si>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</si>
  <si>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</si>
  <si>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</si>
  <si>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</si>
  <si>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</si>
  <si>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</si>
  <si>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</si>
  <si>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</si>
  <si>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</si>
  <si>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</si>
  <si>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</si>
  <si>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</si>
  <si>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</si>
  <si>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</si>
  <si>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</si>
  <si>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</si>
  <si>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</si>
  <si>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</si>
  <si>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</si>
  <si>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</si>
  <si>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</si>
  <si>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</si>
  <si>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</si>
  <si>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</si>
  <si>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</si>
  <si>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</si>
  <si>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</si>
  <si>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</si>
  <si>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</si>
  <si>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</si>
  <si>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</si>
  <si>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</si>
  <si>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</si>
  <si>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</si>
  <si>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</si>
  <si>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</si>
  <si>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</si>
  <si>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</si>
  <si>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</si>
  <si>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</si>
  <si>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</si>
  <si>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</si>
  <si>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</si>
  <si>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</si>
  <si>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</si>
  <si>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</si>
  <si>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</si>
  <si>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</si>
  <si>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</si>
  <si>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</si>
  <si>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</si>
  <si>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</si>
  <si>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</si>
  <si>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</si>
  <si>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</si>
  <si>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</si>
  <si>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</si>
  <si>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</si>
  <si>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</si>
  <si>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</si>
  <si>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</si>
  <si>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</si>
  <si>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</si>
  <si>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</si>
  <si>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</si>
  <si>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</si>
  <si>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</si>
  <si>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</si>
  <si>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</si>
  <si>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</si>
  <si>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</si>
  <si>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</si>
  <si>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</si>
  <si>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</si>
  <si>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</si>
  <si>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</si>
  <si>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</si>
  <si>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</si>
  <si>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</si>
  <si>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</si>
  <si>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</si>
  <si>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</si>
  <si>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</si>
  <si>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</si>
  <si>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</si>
  <si>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</si>
  <si>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</si>
  <si>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</si>
  <si>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</si>
  <si>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</si>
  <si>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</si>
  <si>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</si>
  <si>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</si>
  <si>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</si>
  <si>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</si>
  <si>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</si>
  <si>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</si>
  <si>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</si>
  <si>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</si>
  <si>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</si>
  <si>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</si>
  <si>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</si>
  <si>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</si>
  <si>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</si>
  <si>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</si>
  <si>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</si>
  <si>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</si>
  <si>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</si>
  <si>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</si>
  <si>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</si>
  <si>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</si>
  <si>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</si>
  <si>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</si>
  <si>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</si>
  <si>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</si>
  <si>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</si>
  <si>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</si>
  <si>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</si>
  <si>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</si>
  <si>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</si>
  <si>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</si>
  <si>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</si>
  <si>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</si>
  <si>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</si>
  <si>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</si>
  <si>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</si>
  <si>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</si>
  <si>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</si>
  <si>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</si>
  <si>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</si>
  <si>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</si>
  <si>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</si>
  <si>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</si>
  <si>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</si>
  <si>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</si>
  <si>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</si>
  <si>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</si>
  <si>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</si>
  <si>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</si>
  <si>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</si>
  <si>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</si>
  <si>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</si>
  <si>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</si>
  <si>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</si>
  <si>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</si>
  <si>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</si>
  <si>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</si>
  <si>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</si>
  <si>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</si>
  <si>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</si>
  <si>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</si>
  <si>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</si>
  <si>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</si>
  <si>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</si>
  <si>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</si>
  <si>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</si>
  <si>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</si>
  <si>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</si>
  <si>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</si>
  <si>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</si>
  <si>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</si>
  <si>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</si>
  <si>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</si>
  <si>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</si>
  <si>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</si>
  <si>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</si>
  <si>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</si>
  <si>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</si>
  <si>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</si>
  <si>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</si>
  <si>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</si>
  <si>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</si>
  <si>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</si>
  <si>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</si>
  <si>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</si>
  <si>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</si>
  <si>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</si>
  <si>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</si>
  <si>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</si>
  <si>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</si>
  <si>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</si>
  <si>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</si>
  <si>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</si>
  <si>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</si>
  <si>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</si>
  <si>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</si>
  <si>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</si>
  <si>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</si>
  <si>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</si>
  <si>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</si>
  <si>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</si>
  <si>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</si>
  <si>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</si>
  <si>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</si>
  <si>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</si>
  <si>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</si>
  <si>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</si>
  <si>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</si>
  <si>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</si>
  <si>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</si>
  <si>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</si>
  <si>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</si>
  <si>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</si>
  <si>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</si>
  <si>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</si>
  <si>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</si>
  <si>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</si>
  <si>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</si>
  <si>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</si>
  <si>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</si>
  <si>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</si>
  <si>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</si>
  <si>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</si>
  <si>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</si>
  <si>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</si>
  <si>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</si>
  <si>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</si>
  <si>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</si>
  <si>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</si>
  <si>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</si>
  <si>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</si>
  <si>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</si>
  <si>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</si>
  <si>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</si>
  <si>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</si>
  <si>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</si>
  <si>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</si>
  <si>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</si>
  <si>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</si>
  <si>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</si>
  <si>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</si>
  <si>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</si>
  <si>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</si>
  <si>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</si>
  <si>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</si>
  <si>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</si>
  <si>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</si>
  <si>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</si>
  <si>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</si>
  <si>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</si>
  <si>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</si>
  <si>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</si>
  <si>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</si>
  <si>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</si>
  <si>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</si>
  <si>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</si>
  <si>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</si>
  <si>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</si>
  <si>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</si>
  <si>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</si>
  <si>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</si>
  <si>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</si>
  <si>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</si>
  <si>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</si>
  <si>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</si>
  <si>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</si>
  <si>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</si>
  <si>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</si>
  <si>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</si>
  <si>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</si>
  <si>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</si>
  <si>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</si>
  <si>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</si>
  <si>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</si>
  <si>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</si>
  <si>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</si>
  <si>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</si>
  <si>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</si>
  <si>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</si>
  <si>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</si>
  <si>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</si>
  <si>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</si>
  <si>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</si>
  <si>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</si>
  <si>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</si>
  <si>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</si>
  <si>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</si>
  <si>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</si>
  <si>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</si>
  <si>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</si>
  <si>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</si>
  <si>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</si>
  <si>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</si>
  <si>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</si>
  <si>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</si>
  <si>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</si>
  <si>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</si>
  <si>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</si>
  <si>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</si>
  <si>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</si>
  <si>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</si>
  <si>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</si>
  <si>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</si>
  <si>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</si>
  <si>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</si>
  <si>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</si>
  <si>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</si>
  <si>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</si>
  <si>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</si>
  <si>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</si>
  <si>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</si>
  <si>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</si>
  <si>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</si>
  <si>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</si>
  <si>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</si>
  <si>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</si>
  <si>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</si>
  <si>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</si>
  <si>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</si>
  <si>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</si>
  <si>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</si>
  <si>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</si>
  <si>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</si>
  <si>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</si>
  <si>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</si>
  <si>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</si>
  <si>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</si>
  <si>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</si>
  <si>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</si>
  <si>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</si>
  <si>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</si>
  <si>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</si>
  <si>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</si>
  <si>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</si>
  <si>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</si>
  <si>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</si>
  <si>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</si>
  <si>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</si>
  <si>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</si>
  <si>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</si>
  <si>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</si>
  <si>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</si>
  <si>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</si>
  <si>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</si>
  <si>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</si>
  <si>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</si>
  <si>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</si>
  <si>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</si>
  <si>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</si>
  <si>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</si>
  <si>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</si>
  <si>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</si>
  <si>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</si>
  <si>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</si>
  <si>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</si>
  <si>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</si>
  <si>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</si>
  <si>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</si>
  <si>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</si>
  <si>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</si>
  <si>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</si>
  <si>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</si>
  <si>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</si>
  <si>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</si>
  <si>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</si>
  <si>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</si>
  <si>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</si>
  <si>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</si>
  <si>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</si>
  <si>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</si>
  <si>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</si>
  <si>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</si>
  <si>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</si>
  <si>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</si>
  <si>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</si>
  <si>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</si>
  <si>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</si>
  <si>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</si>
  <si>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</si>
  <si>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</si>
  <si>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</si>
  <si>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</si>
  <si>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</si>
  <si>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</si>
  <si>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</si>
  <si>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</si>
  <si>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</si>
  <si>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</si>
  <si>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</si>
  <si>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</si>
  <si>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</si>
  <si>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</si>
  <si>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</si>
  <si>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</si>
  <si>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</si>
  <si>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</si>
  <si>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</si>
  <si>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</si>
  <si>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</si>
  <si>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</si>
  <si>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</si>
  <si>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</si>
  <si>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</si>
  <si>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</si>
  <si>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</si>
  <si>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</si>
  <si>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</si>
  <si>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</si>
  <si>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</si>
  <si>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</si>
  <si>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</si>
  <si>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</si>
  <si>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</si>
  <si>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</si>
  <si>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</si>
  <si>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</si>
  <si>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</si>
  <si>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</si>
  <si>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</si>
  <si>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</si>
  <si>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</si>
  <si>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</si>
  <si>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</si>
  <si>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</si>
  <si>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</si>
  <si>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</si>
  <si>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</si>
  <si>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</si>
  <si>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</si>
  <si>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</si>
  <si>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</si>
  <si>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</si>
  <si>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</si>
  <si>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</si>
  <si>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</si>
  <si>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</si>
  <si>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</si>
  <si>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</si>
  <si>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</si>
  <si>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</si>
  <si>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</si>
  <si>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</si>
  <si>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</si>
  <si>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</si>
  <si>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</si>
  <si>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</si>
  <si>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</si>
  <si>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</si>
  <si>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</si>
  <si>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</si>
  <si>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</si>
  <si>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</si>
  <si>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</si>
  <si>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</si>
  <si>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</si>
  <si>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</si>
  <si>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</si>
  <si>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</si>
  <si>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</si>
  <si>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</si>
  <si>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</si>
  <si>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</si>
  <si>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</si>
  <si>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</si>
  <si>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</si>
  <si>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</si>
  <si>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</si>
  <si>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</si>
  <si>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</si>
  <si>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</si>
  <si>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</si>
  <si>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</si>
  <si>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</si>
  <si>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</si>
  <si>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</si>
  <si>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</si>
  <si>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</si>
  <si>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</si>
  <si>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</si>
  <si>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</si>
  <si>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</si>
  <si>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</si>
  <si>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</si>
  <si>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</si>
  <si>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</si>
  <si>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</si>
  <si>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</si>
  <si>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</si>
  <si>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</si>
  <si>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</si>
  <si>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</si>
  <si>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</si>
  <si>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</si>
  <si>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</si>
  <si>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</si>
  <si>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</si>
  <si>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</si>
  <si>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</si>
  <si>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</si>
  <si>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</si>
  <si>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</si>
  <si>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</si>
  <si>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</si>
  <si>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</si>
  <si>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</si>
  <si>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</si>
  <si>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</si>
  <si>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</si>
  <si>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</si>
  <si>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</si>
  <si>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</si>
  <si>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</si>
  <si>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</si>
  <si>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</si>
  <si>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</si>
  <si>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</si>
  <si>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</si>
  <si>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</si>
  <si>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</si>
  <si>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</si>
  <si>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</si>
  <si>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</si>
  <si>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</si>
  <si>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</si>
  <si>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</si>
  <si>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</si>
  <si>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</si>
  <si>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</si>
  <si>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</si>
  <si>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</si>
  <si>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</si>
  <si>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</si>
  <si>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</si>
  <si>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</si>
  <si>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</si>
  <si>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</si>
  <si>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</si>
  <si>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</si>
  <si>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</si>
  <si>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</si>
  <si>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</si>
  <si>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</si>
  <si>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</si>
  <si>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</si>
  <si>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</si>
  <si>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</si>
  <si>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</si>
  <si>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</si>
  <si>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</si>
  <si>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</si>
  <si>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</si>
  <si>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</si>
  <si>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</si>
  <si>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</si>
  <si>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</si>
  <si>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</si>
  <si>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</si>
  <si>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</si>
  <si>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</si>
  <si>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</si>
  <si>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</si>
  <si>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</si>
  <si>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</si>
  <si>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</si>
  <si>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</si>
  <si>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</si>
  <si>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</si>
  <si>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</si>
  <si>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</si>
  <si>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</si>
  <si>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</si>
  <si>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</si>
  <si>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</si>
  <si>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</si>
  <si>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</si>
  <si>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</si>
  <si>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</si>
  <si>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</si>
  <si>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</si>
  <si>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</si>
  <si>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</si>
  <si>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</si>
  <si>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</si>
  <si>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</si>
  <si>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</si>
  <si>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</si>
  <si>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</si>
  <si>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</si>
  <si>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</si>
  <si>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</si>
  <si>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</si>
  <si>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</si>
  <si>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</si>
  <si>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</si>
  <si>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</si>
  <si>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</si>
  <si>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</si>
  <si>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</si>
  <si>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</si>
  <si>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</si>
  <si>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</si>
  <si>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</si>
  <si>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</si>
  <si>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</si>
  <si>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</si>
  <si>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</si>
  <si>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</si>
  <si>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</si>
  <si>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</si>
  <si>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</si>
  <si>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</si>
  <si>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</si>
  <si>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</si>
  <si>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</si>
  <si>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</si>
  <si>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</si>
  <si>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</si>
  <si>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</si>
  <si>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</si>
  <si>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</si>
  <si>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</si>
  <si>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</si>
  <si>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</si>
  <si>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</si>
  <si>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</si>
  <si>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</si>
  <si>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</si>
  <si>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</si>
  <si>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</si>
  <si>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</si>
  <si>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</si>
  <si>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</si>
  <si>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</si>
  <si>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</si>
  <si>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</si>
  <si>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</si>
  <si>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</si>
  <si>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</si>
  <si>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</si>
  <si>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</si>
  <si>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</si>
  <si>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</si>
  <si>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</si>
  <si>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</si>
  <si>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</si>
  <si>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</si>
  <si>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</si>
  <si>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</si>
  <si>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</si>
  <si>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</si>
  <si>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</si>
  <si>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</si>
  <si>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</si>
  <si>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</si>
  <si>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</si>
  <si>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</si>
  <si>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</si>
  <si>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</si>
  <si>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</si>
  <si>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</si>
  <si>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</si>
  <si>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</si>
  <si>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</si>
  <si>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</si>
  <si>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</si>
  <si>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</si>
  <si>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</si>
  <si>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</si>
  <si>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</si>
  <si>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</si>
  <si>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</si>
  <si>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</si>
  <si>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</si>
  <si>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</si>
  <si>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</si>
  <si>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</si>
  <si>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</si>
  <si>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</si>
  <si>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</si>
  <si>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</si>
  <si>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</si>
  <si>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</si>
  <si>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</si>
  <si>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</si>
  <si>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</si>
  <si>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</si>
  <si>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</si>
  <si>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</si>
  <si>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</si>
  <si>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</si>
  <si>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</si>
  <si>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</si>
  <si>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</si>
  <si>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</si>
  <si>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</si>
  <si>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</si>
  <si>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</si>
  <si>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</si>
  <si>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</si>
  <si>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</si>
  <si>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</si>
  <si>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</si>
  <si>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</si>
  <si>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</si>
  <si>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</si>
  <si>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</si>
  <si>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</si>
  <si>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</si>
  <si>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</si>
  <si>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</si>
  <si>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</si>
  <si>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</si>
  <si>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</si>
  <si>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</si>
  <si>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</si>
  <si>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</si>
  <si>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</si>
  <si>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</si>
  <si>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</si>
  <si>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</si>
  <si>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</si>
  <si>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</si>
  <si>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</si>
  <si>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</si>
  <si>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</si>
  <si>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</si>
  <si>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</si>
  <si>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</si>
  <si>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</si>
  <si>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</si>
  <si>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</si>
  <si>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</si>
  <si>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</si>
  <si>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</si>
  <si>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</si>
  <si>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</si>
  <si>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</si>
  <si>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</si>
  <si>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</si>
  <si>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</si>
  <si>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</si>
  <si>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</si>
  <si>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</si>
  <si>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</si>
  <si>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</si>
  <si>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</si>
  <si>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</si>
  <si>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</si>
  <si>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</si>
  <si>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</si>
  <si>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</si>
  <si>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</si>
  <si>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</si>
  <si>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</si>
  <si>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</si>
  <si>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</si>
  <si>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</si>
  <si>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</si>
  <si>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</si>
  <si>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</si>
  <si>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</si>
  <si>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</si>
  <si>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</si>
  <si>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</si>
  <si>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</si>
  <si>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</si>
  <si>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</si>
  <si>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</si>
  <si>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</si>
  <si>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</si>
  <si>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</si>
  <si>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</si>
  <si>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</si>
  <si>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</si>
  <si>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</si>
  <si>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</si>
  <si>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</si>
  <si>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</si>
  <si>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</si>
  <si>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</si>
  <si>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</si>
  <si>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</si>
  <si>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</si>
  <si>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</si>
  <si>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</si>
  <si>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</si>
  <si>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</si>
  <si>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</si>
  <si>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</si>
  <si>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</si>
  <si>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</si>
  <si>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</si>
  <si>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</si>
  <si>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</si>
  <si>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</si>
  <si>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</si>
  <si>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</si>
  <si>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</si>
  <si>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</si>
  <si>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</si>
  <si>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</si>
  <si>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</si>
  <si>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</si>
  <si>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</si>
  <si>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</si>
  <si>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</si>
  <si>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</si>
  <si>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</si>
  <si>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</si>
  <si>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</si>
  <si>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</si>
  <si>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</si>
  <si>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</si>
  <si>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</si>
  <si>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</si>
  <si>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</si>
  <si>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</si>
  <si>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</si>
  <si>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</si>
  <si>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</si>
  <si>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</si>
  <si>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</si>
  <si>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</si>
  <si>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</si>
  <si>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</si>
  <si>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</si>
  <si>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</si>
  <si>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</si>
  <si>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</si>
  <si>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</si>
  <si>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</si>
  <si>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</si>
  <si>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</si>
  <si>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</si>
  <si>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</si>
  <si>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</si>
  <si>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</si>
  <si>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</si>
  <si>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</si>
  <si>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</si>
  <si>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</si>
  <si>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</si>
  <si>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</si>
  <si>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</si>
  <si>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</si>
  <si>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</si>
  <si>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</si>
  <si>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</si>
  <si>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</si>
  <si>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</si>
  <si>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</si>
  <si>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</si>
  <si>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</si>
  <si>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</si>
  <si>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</si>
  <si>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</si>
  <si>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</si>
  <si>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</si>
  <si>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</si>
  <si>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</si>
  <si>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</si>
  <si>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</si>
  <si>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</si>
  <si>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</si>
  <si>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</si>
  <si>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</si>
  <si>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</si>
  <si>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</si>
  <si>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</si>
  <si>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</si>
  <si>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</si>
  <si>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</si>
  <si>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</si>
  <si>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</si>
  <si>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</si>
  <si>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</si>
  <si>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</si>
  <si>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</si>
  <si>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</si>
  <si>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</si>
  <si>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</si>
  <si>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</si>
  <si>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</si>
  <si>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</si>
  <si>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</si>
  <si>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</si>
  <si>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</si>
  <si>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</si>
  <si>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</si>
  <si>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</si>
  <si>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</si>
  <si>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</si>
  <si>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</si>
  <si>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</si>
  <si>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</si>
  <si>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</si>
  <si>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</si>
  <si>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</si>
  <si>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</si>
  <si>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</si>
  <si>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</si>
  <si>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</si>
  <si>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</si>
  <si>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</si>
  <si>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</si>
  <si>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</si>
  <si>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</si>
  <si>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</si>
  <si>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</si>
  <si>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</si>
  <si>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</si>
  <si>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</si>
  <si>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</si>
  <si>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</si>
  <si>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</si>
  <si>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</si>
  <si>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</si>
  <si>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</si>
  <si>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</si>
  <si>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</si>
  <si>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</si>
  <si>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</si>
  <si>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</si>
  <si>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</si>
  <si>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</si>
  <si>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</si>
  <si>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</si>
  <si>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</si>
  <si>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</si>
  <si>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</si>
  <si>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</si>
  <si>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</si>
  <si>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</si>
  <si>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</si>
  <si>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</si>
  <si>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</si>
  <si>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</si>
  <si>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</si>
  <si>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</si>
  <si>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</si>
  <si>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</si>
  <si>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</si>
  <si>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</si>
  <si>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</si>
  <si>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</si>
  <si>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</si>
  <si>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</si>
  <si>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</si>
  <si>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</si>
  <si>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</si>
  <si>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</si>
  <si>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</si>
  <si>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</si>
  <si>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</si>
  <si>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</si>
  <si>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</si>
  <si>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</si>
  <si>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</si>
  <si>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</si>
  <si>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</si>
  <si>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</si>
  <si>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</si>
  <si>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</si>
  <si>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</si>
  <si>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</si>
  <si>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</si>
  <si>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</si>
  <si>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</si>
  <si>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</si>
  <si>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</si>
  <si>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</si>
  <si>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</si>
  <si>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</si>
  <si>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</si>
  <si>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</si>
  <si>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</si>
  <si>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</si>
  <si>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</si>
  <si>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</si>
  <si>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</si>
  <si>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</si>
  <si>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</si>
  <si>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</si>
  <si>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</si>
  <si>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</si>
  <si>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</si>
  <si>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</si>
  <si>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</si>
  <si>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</si>
  <si>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</si>
  <si>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</si>
  <si>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</si>
  <si>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</si>
  <si>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</si>
  <si>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</si>
  <si>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</si>
  <si>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</si>
  <si>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</si>
  <si>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</si>
  <si>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</si>
  <si>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</si>
  <si>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</si>
  <si>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</si>
  <si>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</si>
  <si>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</si>
  <si>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</si>
  <si>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</si>
  <si>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</si>
  <si>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</si>
  <si>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</si>
  <si>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</si>
  <si>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</si>
  <si>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</si>
  <si>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</si>
  <si>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</si>
  <si>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</si>
  <si>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</si>
  <si>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</si>
  <si>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</si>
  <si>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</si>
  <si>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</si>
  <si>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</si>
  <si>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</si>
  <si>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</si>
  <si>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</si>
  <si>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</si>
  <si>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</si>
  <si>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</si>
  <si>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</si>
  <si>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</si>
  <si>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</si>
  <si>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</si>
  <si>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</si>
  <si>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</si>
  <si>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</si>
  <si>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</si>
  <si>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</si>
  <si>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</si>
  <si>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</si>
  <si>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</si>
  <si>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</si>
  <si>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</si>
  <si>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</si>
  <si>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</si>
  <si>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</si>
  <si>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</si>
  <si>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</si>
  <si>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</si>
  <si>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</si>
  <si>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</si>
  <si>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</si>
  <si>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</si>
  <si>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</si>
  <si>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</si>
  <si>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</si>
  <si>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</si>
  <si>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</si>
  <si>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</si>
  <si>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</si>
  <si>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</si>
  <si>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</si>
  <si>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</si>
  <si>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</si>
  <si>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</si>
  <si>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</si>
  <si>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</si>
  <si>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</si>
  <si>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</si>
  <si>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</si>
  <si>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</si>
  <si>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</si>
  <si>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</si>
  <si>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</si>
  <si>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</si>
  <si>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</si>
  <si>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</si>
  <si>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</si>
  <si>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</si>
  <si>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</si>
  <si>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</si>
  <si>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</si>
  <si>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</si>
  <si>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</si>
  <si>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</si>
  <si>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</si>
  <si>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</si>
  <si>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</si>
  <si>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</si>
  <si>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</si>
  <si>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</si>
  <si>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</si>
  <si>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</si>
  <si>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</si>
  <si>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</si>
  <si>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</si>
  <si>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</si>
  <si>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</si>
  <si>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</si>
  <si>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</si>
  <si>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</si>
  <si>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</si>
  <si>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</si>
  <si>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</si>
  <si>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</si>
  <si>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</si>
  <si>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</si>
  <si>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</si>
  <si>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</si>
  <si>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</si>
  <si>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</si>
  <si>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</si>
  <si>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</si>
  <si>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</si>
  <si>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</si>
  <si>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</si>
  <si>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</si>
  <si>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</si>
  <si>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</si>
  <si>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</si>
  <si>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</si>
  <si>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</si>
  <si>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</si>
  <si>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</si>
  <si>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</si>
  <si>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</si>
  <si>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</si>
  <si>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</si>
  <si>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</si>
  <si>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</si>
  <si>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</si>
  <si>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</si>
  <si>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</si>
  <si>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</si>
  <si>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</si>
  <si>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</si>
  <si>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</si>
  <si>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</si>
  <si>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</si>
  <si>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</si>
  <si>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</si>
  <si>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</si>
  <si>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</si>
  <si>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</si>
  <si>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</si>
  <si>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</si>
  <si>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</si>
  <si>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</si>
  <si>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</si>
  <si>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</si>
  <si>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</si>
  <si>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</si>
  <si>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</si>
  <si>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</si>
  <si>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</si>
  <si>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</si>
  <si>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</si>
  <si>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</si>
  <si>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</si>
  <si>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</si>
  <si>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</si>
  <si>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</si>
  <si>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</si>
  <si>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</si>
  <si>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</si>
  <si>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</si>
  <si>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</si>
  <si>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</si>
  <si>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</si>
  <si>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</si>
  <si>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</si>
  <si>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</si>
  <si>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</si>
  <si>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</si>
  <si>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</si>
  <si>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</si>
  <si>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</si>
  <si>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</si>
  <si>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</si>
  <si>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</si>
  <si>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</si>
  <si>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</si>
  <si>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</si>
  <si>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</si>
  <si>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</si>
  <si>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</si>
  <si>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</si>
  <si>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</si>
  <si>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</si>
  <si>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</si>
  <si>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</si>
  <si>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</si>
  <si>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</si>
  <si>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</si>
  <si>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</si>
  <si>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</si>
  <si>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</si>
  <si>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</si>
  <si>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</si>
  <si>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</si>
  <si>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</si>
  <si>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</si>
  <si>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</si>
  <si>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</si>
  <si>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</si>
  <si>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</si>
  <si>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</si>
  <si>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</si>
  <si>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</si>
  <si>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</si>
  <si>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</si>
  <si>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</si>
  <si>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</si>
  <si>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</si>
  <si>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</si>
  <si>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</si>
  <si>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</si>
  <si>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</si>
  <si>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</si>
  <si>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</si>
  <si>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</si>
  <si>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</si>
  <si>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</si>
  <si>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</si>
  <si>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</si>
  <si>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</si>
  <si>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</si>
  <si>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</si>
  <si>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</si>
  <si>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</si>
  <si>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</si>
  <si>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</si>
  <si>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</si>
  <si>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</si>
  <si>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</si>
  <si>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</si>
  <si>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</si>
  <si>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</si>
  <si>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</si>
  <si>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</si>
  <si>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</si>
  <si>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</si>
  <si>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</si>
  <si>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</si>
  <si>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</si>
  <si>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</si>
  <si>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</si>
  <si>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</si>
  <si>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</si>
  <si>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</si>
  <si>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</si>
  <si>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</si>
  <si>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</si>
  <si>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</si>
  <si>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</si>
  <si>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</si>
  <si>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</si>
  <si>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</si>
  <si>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</si>
  <si>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</si>
  <si>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</si>
  <si>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</si>
  <si>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</si>
  <si>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</si>
  <si>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</si>
  <si>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</si>
  <si>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</si>
  <si>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</si>
  <si>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</si>
  <si>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</si>
  <si>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</si>
  <si>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</si>
  <si>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</si>
  <si>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</si>
  <si>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</si>
  <si>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</si>
  <si>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</si>
  <si>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</si>
  <si>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</si>
  <si>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</si>
  <si>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</si>
  <si>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</si>
  <si>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</si>
  <si>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</si>
  <si>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</si>
  <si>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</si>
  <si>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</si>
  <si>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</si>
  <si>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</si>
  <si>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</si>
  <si>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</si>
  <si>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</si>
  <si>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</si>
  <si>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</si>
  <si>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</si>
  <si>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</si>
  <si>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</si>
  <si>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</si>
  <si>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</si>
  <si>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</si>
  <si>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</si>
  <si>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</si>
  <si>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</si>
  <si>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</si>
  <si>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</si>
  <si>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</si>
  <si>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</si>
  <si>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</si>
  <si>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</si>
  <si>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</si>
  <si>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</si>
  <si>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</si>
  <si>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</si>
  <si>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</si>
  <si>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</si>
  <si>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</si>
  <si>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</si>
  <si>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</si>
  <si>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</si>
  <si>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</si>
  <si>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</si>
  <si>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</si>
  <si>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</si>
  <si>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</si>
  <si>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</si>
  <si>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</si>
  <si>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</si>
  <si>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</si>
  <si>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</si>
  <si>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</si>
  <si>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</si>
  <si>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</si>
  <si>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</si>
  <si>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</si>
  <si>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</si>
  <si>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</si>
  <si>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</si>
  <si>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</si>
  <si>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</si>
  <si>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</si>
  <si>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</si>
  <si>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</si>
  <si>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</si>
  <si>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</si>
  <si>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</si>
  <si>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</si>
  <si>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</si>
  <si>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</si>
  <si>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</si>
  <si>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</si>
  <si>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</si>
  <si>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</si>
  <si>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</si>
  <si>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</si>
  <si>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</si>
  <si>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</si>
  <si>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</si>
  <si>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</si>
  <si>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</si>
  <si>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</si>
  <si>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</si>
  <si>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</si>
  <si>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</si>
  <si>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</si>
  <si>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</si>
  <si>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</si>
  <si>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</si>
  <si>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</si>
  <si>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</si>
  <si>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</si>
  <si>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</si>
  <si>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</si>
  <si>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</si>
  <si>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</si>
  <si>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</si>
  <si>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</si>
  <si>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</si>
  <si>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</si>
  <si>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</si>
  <si>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</si>
  <si>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</si>
  <si>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</si>
  <si>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</si>
  <si>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</si>
  <si>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</si>
  <si>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</si>
  <si>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</si>
  <si>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</si>
  <si>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</si>
  <si>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</si>
  <si>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</si>
  <si>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</si>
  <si>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</si>
  <si>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</si>
  <si>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</si>
  <si>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</si>
  <si>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</si>
  <si>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</si>
  <si>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</si>
  <si>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</si>
  <si>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</si>
  <si>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</si>
  <si>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</si>
  <si>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</si>
  <si>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</si>
  <si>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</si>
  <si>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</si>
  <si>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</si>
  <si>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</si>
  <si>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</si>
  <si>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</si>
  <si>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</si>
  <si>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</si>
  <si>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</si>
  <si>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</si>
  <si>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</si>
  <si>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</si>
  <si>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</si>
  <si>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</si>
  <si>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</si>
  <si>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</si>
  <si>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</si>
  <si>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</si>
  <si>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</si>
  <si>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</si>
  <si>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</si>
  <si>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</si>
  <si>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</si>
  <si>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</si>
  <si>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</si>
  <si>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</si>
  <si>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</si>
  <si>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</si>
  <si>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</si>
  <si>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</si>
  <si>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</si>
  <si>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</si>
  <si>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</si>
  <si>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</si>
  <si>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</si>
  <si>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</si>
  <si>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</si>
  <si>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</si>
  <si>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</si>
  <si>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</si>
  <si>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</si>
  <si>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</si>
  <si>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</si>
  <si>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</si>
  <si>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</si>
  <si>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</si>
  <si>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</si>
  <si>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</si>
  <si>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</si>
  <si>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</si>
  <si>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</si>
  <si>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</si>
  <si>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</si>
  <si>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</si>
  <si>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</si>
  <si>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</si>
  <si>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</si>
  <si>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</si>
  <si>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</si>
  <si>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</si>
  <si>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</si>
  <si>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</si>
  <si>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</si>
  <si>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</si>
  <si>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</si>
  <si>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</si>
  <si>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</si>
  <si>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</si>
  <si>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</si>
  <si>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</si>
  <si>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</si>
  <si>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</si>
  <si>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</si>
  <si>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</si>
  <si>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</si>
  <si>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</si>
  <si>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</si>
  <si>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</si>
  <si>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</si>
  <si>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</si>
  <si>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</si>
  <si>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</si>
  <si>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</si>
  <si>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</si>
  <si>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</si>
  <si>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</si>
  <si>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</si>
  <si>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</si>
  <si>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</si>
  <si>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</si>
  <si>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</si>
  <si>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</si>
  <si>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</si>
  <si>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</si>
  <si>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</si>
  <si>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</si>
  <si>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</si>
  <si>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</si>
  <si>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</si>
  <si>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</si>
  <si>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</si>
  <si>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</si>
  <si>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</si>
  <si>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</si>
  <si>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</si>
  <si>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</si>
  <si>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</si>
  <si>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</si>
  <si>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</si>
  <si>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</si>
  <si>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</si>
  <si>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</si>
  <si>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</si>
  <si>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</si>
  <si>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</si>
  <si>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</si>
  <si>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</si>
  <si>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</si>
  <si>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</si>
  <si>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</si>
  <si>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</si>
  <si>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</si>
  <si>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</si>
  <si>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</si>
  <si>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</si>
  <si>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</si>
  <si>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</si>
  <si>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</si>
  <si>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</si>
  <si>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</si>
  <si>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</si>
  <si>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</si>
  <si>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</si>
  <si>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</si>
  <si>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</si>
  <si>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</si>
  <si>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</si>
  <si>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</si>
  <si>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</si>
  <si>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</si>
  <si>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</si>
  <si>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</si>
  <si>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</si>
  <si>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</si>
  <si>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</si>
  <si>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</si>
  <si>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</si>
  <si>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</si>
  <si>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</si>
  <si>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</si>
  <si>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</si>
  <si>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</si>
  <si>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</si>
  <si>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</si>
  <si>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</si>
  <si>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</si>
  <si>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</si>
  <si>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</si>
  <si>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</si>
  <si>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</si>
  <si>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</si>
  <si>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</si>
  <si>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</si>
  <si>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</si>
  <si>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</si>
  <si>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</si>
  <si>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</si>
  <si>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</si>
  <si>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</si>
  <si>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</si>
  <si>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</si>
  <si>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</si>
  <si>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</si>
  <si>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</si>
  <si>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</si>
  <si>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</si>
  <si>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</si>
  <si>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</si>
  <si>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</si>
  <si>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</si>
  <si>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</si>
  <si>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</si>
  <si>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</si>
  <si>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</si>
  <si>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</si>
  <si>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</si>
  <si>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</si>
  <si>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</si>
  <si>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</si>
  <si>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</si>
  <si>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</si>
  <si>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</si>
  <si>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</si>
  <si>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</si>
  <si>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</si>
  <si>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</si>
  <si>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</si>
  <si>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</si>
  <si>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</si>
  <si>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</si>
  <si>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</si>
  <si>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</si>
  <si>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</si>
  <si>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</si>
  <si>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</si>
  <si>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</si>
  <si>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</si>
  <si>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</si>
  <si>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</si>
  <si>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</si>
  <si>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</si>
  <si>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</si>
  <si>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</si>
  <si>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</si>
  <si>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</si>
  <si>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</si>
  <si>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</si>
  <si>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</si>
  <si>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</si>
  <si>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</si>
  <si>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</si>
  <si>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</si>
  <si>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</si>
  <si>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</si>
  <si>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</si>
  <si>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</si>
  <si>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</si>
  <si>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</si>
  <si>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</si>
  <si>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</si>
  <si>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</si>
  <si>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</si>
  <si>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</si>
  <si>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</si>
  <si>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</si>
  <si>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</si>
  <si>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</si>
  <si>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</si>
  <si>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</si>
  <si>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</si>
  <si>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</si>
  <si>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</si>
  <si>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</si>
  <si>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</si>
  <si>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</si>
  <si>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</si>
  <si>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</si>
  <si>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</si>
  <si>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</si>
  <si>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</si>
  <si>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</si>
  <si>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</si>
  <si>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</si>
  <si>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</si>
  <si>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</si>
  <si>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</si>
  <si>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</si>
  <si>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</si>
  <si>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</si>
  <si>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</si>
  <si>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</si>
  <si>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</si>
  <si>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</si>
  <si>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</si>
  <si>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</si>
  <si>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</si>
  <si>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</si>
  <si>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</si>
  <si>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</si>
  <si>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</si>
  <si>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</si>
  <si>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</si>
  <si>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</si>
  <si>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</si>
  <si>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</si>
  <si>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</si>
  <si>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</si>
  <si>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</si>
  <si>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</si>
  <si>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</si>
  <si>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</si>
  <si>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</si>
  <si>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</si>
  <si>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</si>
  <si>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</si>
  <si>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</si>
  <si>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</si>
  <si>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</si>
  <si>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</si>
  <si>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</si>
  <si>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</si>
  <si>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</si>
  <si>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</si>
  <si>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</si>
  <si>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</si>
  <si>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</si>
  <si>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</si>
  <si>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</si>
  <si>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</si>
  <si>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</si>
  <si>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</si>
  <si>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</si>
  <si>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</si>
  <si>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</si>
  <si>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</si>
  <si>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</si>
  <si>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</si>
  <si>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</si>
  <si>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</si>
  <si>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</si>
  <si>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</si>
  <si>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</si>
  <si>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</si>
  <si>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</si>
  <si>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</si>
  <si>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</si>
  <si>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</si>
  <si>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</si>
  <si>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</si>
  <si>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</si>
  <si>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</si>
  <si>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</si>
  <si>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</si>
  <si>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</si>
  <si>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</si>
  <si>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</si>
  <si>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</si>
  <si>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</si>
  <si>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</si>
  <si>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</si>
  <si>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</si>
  <si>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</si>
  <si>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</si>
  <si>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</si>
  <si>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</si>
  <si>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</si>
  <si>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</si>
  <si>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</si>
  <si>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</si>
  <si>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</si>
  <si>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</si>
  <si>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</si>
  <si>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</si>
  <si>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</si>
  <si>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</si>
  <si>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</si>
  <si>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</si>
  <si>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</si>
  <si>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</si>
  <si>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</si>
  <si>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</si>
  <si>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</si>
  <si>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</si>
  <si>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</si>
  <si>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</si>
  <si>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</si>
  <si>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</si>
  <si>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</si>
  <si>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</si>
  <si>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</si>
  <si>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</si>
  <si>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</si>
  <si>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</si>
  <si>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</si>
  <si>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</si>
  <si>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</si>
  <si>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</si>
  <si>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</si>
  <si>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</si>
  <si>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</si>
  <si>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</si>
  <si>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</si>
  <si>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</si>
  <si>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</si>
  <si>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</si>
  <si>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</si>
  <si>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</si>
  <si>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</si>
  <si>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</si>
  <si>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</si>
  <si>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</si>
  <si>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</si>
  <si>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</si>
  <si>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</si>
  <si>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</si>
  <si>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</si>
  <si>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</si>
  <si>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</si>
  <si>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</si>
  <si>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</si>
  <si>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</si>
  <si>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</si>
  <si>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</si>
  <si>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</si>
  <si>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</si>
  <si>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</si>
  <si>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</si>
  <si>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</si>
  <si>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</si>
  <si>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</si>
  <si>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</si>
  <si>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</si>
  <si>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</si>
  <si>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</si>
  <si>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</si>
  <si>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</si>
  <si>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</si>
  <si>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</si>
  <si>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</si>
  <si>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</si>
  <si>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</si>
  <si>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</si>
  <si>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</si>
  <si>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</si>
  <si>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</si>
  <si>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</si>
  <si>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</si>
  <si>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</si>
  <si>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</si>
  <si>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</si>
  <si>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</si>
  <si>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</si>
  <si>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</si>
  <si>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</si>
  <si>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</si>
  <si>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</si>
  <si>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</si>
  <si>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</si>
  <si>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</si>
  <si>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</si>
  <si>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</si>
  <si>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</si>
  <si>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</si>
  <si>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</si>
  <si>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</si>
  <si>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</si>
  <si>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</si>
  <si>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</si>
  <si>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</si>
  <si>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</si>
  <si>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</si>
  <si>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</si>
  <si>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</si>
  <si>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</si>
  <si>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</si>
  <si>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</si>
  <si>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</si>
  <si>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</si>
  <si>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</si>
  <si>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</si>
  <si>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</si>
  <si>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</si>
  <si>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</si>
  <si>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</si>
  <si>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</si>
  <si>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</si>
  <si>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</si>
  <si>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</si>
  <si>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</si>
  <si>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</si>
  <si>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</si>
  <si>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</si>
  <si>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</si>
  <si>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</si>
  <si>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</si>
  <si>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</si>
  <si>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</si>
  <si>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</si>
  <si>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</si>
  <si>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</si>
  <si>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</si>
  <si>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</si>
  <si>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</si>
  <si>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</si>
  <si>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</si>
  <si>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</si>
  <si>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</si>
  <si>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</si>
  <si>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</si>
  <si>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</si>
  <si>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</si>
  <si>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</si>
  <si>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</si>
  <si>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</si>
  <si>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</si>
  <si>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</si>
  <si>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</si>
  <si>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</si>
  <si>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</si>
  <si>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</si>
  <si>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</si>
  <si>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</si>
  <si>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</si>
  <si>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</si>
  <si>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</si>
  <si>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</si>
  <si>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</si>
  <si>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</si>
  <si>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</si>
  <si>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</si>
  <si>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</si>
  <si>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</si>
  <si>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</si>
  <si>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</si>
  <si>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</si>
  <si>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</si>
  <si>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</si>
  <si>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</si>
  <si>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</si>
  <si>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</si>
  <si>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</si>
  <si>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</si>
  <si>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</si>
  <si>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</si>
  <si>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</si>
  <si>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</si>
  <si>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</si>
  <si>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</si>
  <si>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</si>
  <si>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</si>
  <si>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</si>
  <si>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</si>
  <si>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</si>
  <si>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</si>
  <si>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</si>
  <si>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</si>
  <si>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</si>
  <si>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</si>
  <si>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</si>
  <si>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</si>
  <si>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</si>
  <si>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</si>
  <si>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</si>
  <si>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</si>
  <si>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</si>
  <si>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</si>
  <si>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</si>
  <si>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</si>
  <si>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</si>
  <si>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</si>
  <si>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</si>
  <si>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</si>
  <si>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</si>
  <si>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</si>
  <si>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</si>
  <si>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</si>
  <si>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</si>
  <si>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</si>
  <si>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</si>
  <si>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</si>
  <si>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</si>
  <si>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</si>
  <si>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</si>
  <si>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</si>
  <si>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</si>
  <si>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</si>
  <si>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</si>
  <si>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</si>
  <si>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</si>
  <si>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</si>
  <si>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</si>
  <si>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</si>
  <si>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</si>
  <si>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</si>
  <si>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</si>
  <si>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</si>
  <si>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</si>
  <si>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</si>
  <si>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</si>
  <si>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</si>
  <si>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</si>
  <si>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</si>
  <si>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</si>
  <si>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</si>
  <si>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</si>
  <si>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</si>
  <si>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</si>
  <si>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</si>
  <si>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</si>
  <si>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</si>
  <si>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</si>
  <si>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</si>
  <si>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</si>
  <si>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</si>
  <si>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</si>
  <si>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</si>
  <si>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</si>
  <si>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</si>
  <si>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</si>
  <si>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</si>
  <si>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</si>
  <si>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</si>
  <si>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</si>
  <si>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</si>
  <si>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</si>
  <si>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</si>
  <si>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</si>
  <si>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</si>
  <si>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</si>
  <si>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</si>
  <si>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</si>
  <si>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</si>
  <si>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</si>
  <si>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</si>
  <si>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</si>
  <si>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</si>
  <si>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</si>
  <si>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</si>
  <si>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</si>
  <si>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</si>
  <si>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</si>
  <si>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</si>
  <si>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</si>
  <si>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</si>
  <si>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</si>
  <si>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</si>
  <si>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</si>
  <si>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</si>
  <si>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</si>
  <si>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</si>
  <si>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</si>
  <si>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</si>
  <si>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</si>
  <si>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</si>
  <si>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</si>
  <si>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</si>
  <si>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</si>
  <si>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</si>
  <si>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</si>
  <si>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</si>
  <si>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</si>
  <si>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</si>
  <si>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</si>
  <si>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</si>
  <si>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</si>
  <si>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</si>
  <si>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</si>
  <si>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</si>
  <si>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</si>
  <si>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</si>
  <si>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</si>
  <si>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</si>
  <si>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</si>
  <si>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</si>
  <si>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</si>
  <si>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</si>
  <si>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</si>
  <si>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</si>
  <si>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</si>
  <si>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</si>
  <si>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</si>
  <si>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</si>
  <si>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</si>
  <si>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</si>
  <si>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</si>
  <si>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</si>
  <si>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</si>
  <si>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</si>
  <si>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</si>
  <si>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</si>
  <si>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</si>
  <si>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</si>
  <si>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</si>
  <si>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</si>
  <si>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</si>
  <si>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</si>
  <si>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</si>
  <si>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</si>
  <si>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</si>
  <si>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</si>
  <si>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</si>
  <si>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</si>
  <si>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</si>
  <si>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</si>
  <si>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</si>
  <si>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</si>
  <si>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</si>
  <si>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</si>
  <si>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</si>
  <si>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</si>
  <si>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</si>
  <si>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</si>
  <si>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</si>
  <si>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</si>
  <si>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</si>
  <si>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</si>
  <si>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</si>
  <si>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</si>
  <si>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</si>
  <si>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</si>
  <si>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</si>
  <si>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</si>
  <si>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</si>
  <si>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</si>
  <si>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</si>
  <si>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</si>
  <si>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</si>
  <si>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</si>
  <si>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</si>
  <si>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</si>
  <si>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</si>
  <si>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</si>
  <si>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</si>
  <si>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</si>
  <si>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</si>
  <si>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</si>
  <si>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</si>
  <si>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</si>
  <si>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</si>
  <si>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</si>
  <si>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</si>
  <si>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</si>
  <si>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</si>
  <si>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</si>
  <si>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</si>
  <si>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</si>
  <si>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</si>
  <si>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</si>
  <si>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</si>
  <si>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</si>
  <si>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</si>
  <si>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</si>
  <si>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</si>
  <si>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</si>
  <si>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</si>
  <si>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</si>
  <si>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</si>
  <si>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</si>
  <si>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</si>
  <si>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</si>
  <si>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</si>
  <si>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</si>
  <si>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</si>
  <si>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</si>
  <si>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</si>
  <si>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</si>
  <si>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</si>
  <si>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</si>
  <si>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</si>
  <si>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</si>
  <si>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</si>
  <si>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</si>
  <si>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</si>
  <si>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</si>
  <si>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</si>
  <si>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</si>
  <si>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</si>
  <si>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</si>
  <si>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</si>
  <si>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</si>
  <si>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</si>
  <si>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</si>
  <si>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</si>
  <si>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</si>
  <si>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</si>
  <si>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</si>
  <si>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</si>
  <si>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</si>
  <si>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</si>
  <si>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</si>
  <si>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</si>
  <si>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</si>
  <si>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</si>
  <si>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</si>
  <si>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</si>
  <si>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</si>
  <si>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</si>
  <si>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</si>
  <si>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</si>
  <si>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</si>
  <si>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</si>
  <si>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</si>
  <si>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</si>
  <si>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</si>
  <si>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</si>
  <si>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</si>
  <si>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</si>
  <si>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</si>
  <si>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</si>
  <si>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</si>
  <si>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</si>
  <si>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</si>
  <si>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</si>
  <si>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</si>
  <si>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</si>
  <si>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</si>
  <si>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</si>
  <si>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</si>
  <si>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</si>
  <si>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</si>
  <si>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</si>
  <si>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</si>
  <si>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</si>
  <si>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</si>
  <si>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</si>
  <si>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</si>
  <si>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</si>
  <si>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</si>
  <si>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</si>
  <si>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</si>
  <si>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</si>
  <si>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</si>
  <si>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</si>
  <si>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</si>
  <si>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</si>
  <si>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</si>
  <si>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</si>
  <si>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</si>
  <si>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</si>
  <si>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</si>
  <si>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</si>
  <si>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</si>
  <si>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</si>
  <si>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</si>
  <si>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</si>
  <si>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</si>
  <si>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</si>
  <si>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</si>
  <si>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</si>
  <si>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</si>
  <si>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</si>
  <si>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</si>
  <si>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</si>
  <si>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</si>
  <si>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</si>
  <si>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</si>
  <si>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</si>
  <si>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</si>
  <si>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</si>
  <si>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</si>
  <si>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</si>
  <si>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</si>
  <si>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</si>
  <si>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</si>
  <si>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</si>
  <si>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</si>
  <si>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</si>
  <si>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</si>
  <si>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</si>
  <si>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</si>
  <si>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</si>
  <si>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</si>
  <si>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</si>
  <si>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</si>
  <si>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</si>
  <si>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</si>
  <si>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</si>
  <si>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</si>
  <si>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</si>
  <si>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</si>
  <si>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</si>
  <si>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</si>
  <si>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</si>
  <si>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</si>
  <si>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</si>
  <si>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</si>
  <si>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</si>
  <si>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</si>
  <si>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</si>
  <si>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</si>
  <si>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</si>
  <si>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</si>
  <si>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</si>
  <si>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</si>
  <si>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</si>
  <si>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</si>
  <si>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</si>
  <si>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</si>
  <si>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</si>
  <si>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</si>
  <si>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</si>
  <si>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</si>
  <si>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</si>
  <si>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</si>
  <si>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</si>
  <si>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</si>
  <si>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</si>
  <si>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</si>
  <si>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</si>
  <si>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</si>
  <si>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</si>
  <si>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</si>
  <si>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</si>
  <si>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</si>
  <si>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</si>
  <si>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</si>
  <si>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</si>
  <si>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</si>
  <si>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</si>
  <si>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</si>
  <si>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</si>
  <si>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</si>
  <si>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</si>
  <si>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</si>
  <si>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</si>
  <si>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</si>
  <si>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</si>
  <si>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</si>
  <si>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</si>
  <si>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</si>
  <si>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</si>
  <si>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</si>
  <si>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</si>
  <si>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</si>
  <si>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</si>
  <si>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</si>
  <si>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</si>
  <si>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</si>
  <si>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</si>
  <si>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</si>
  <si>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</si>
  <si>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</si>
  <si>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</si>
  <si>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</si>
  <si>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</si>
  <si>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</si>
  <si>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</si>
  <si>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</si>
  <si>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</si>
  <si>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</si>
  <si>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</si>
  <si>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</si>
  <si>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</si>
  <si>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</si>
  <si>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</si>
  <si>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</si>
  <si>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</si>
  <si>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</si>
  <si>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</si>
  <si>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</si>
  <si>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</si>
  <si>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</si>
  <si>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</si>
  <si>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</si>
  <si>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</si>
  <si>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</si>
  <si>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</si>
  <si>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</si>
  <si>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</si>
  <si>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</si>
  <si>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</si>
  <si>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</si>
  <si>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</si>
  <si>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</si>
  <si>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</si>
  <si>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</si>
  <si>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</si>
  <si>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</si>
  <si>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</si>
  <si>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</si>
  <si>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</si>
  <si>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</si>
  <si>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</si>
  <si>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</si>
  <si>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</si>
  <si>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</si>
  <si>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</si>
  <si>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</si>
  <si>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</si>
  <si>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</si>
  <si>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</si>
  <si>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</si>
  <si>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</si>
  <si>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</si>
  <si>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</si>
  <si>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</si>
  <si>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</si>
  <si>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</si>
  <si>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</si>
  <si>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</si>
  <si>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</si>
  <si>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</si>
  <si>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</si>
  <si>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</si>
  <si>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</si>
  <si>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</si>
  <si>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</si>
  <si>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</si>
  <si>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</si>
  <si>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</si>
  <si>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</si>
  <si>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</si>
  <si>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</si>
  <si>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</si>
  <si>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</si>
  <si>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</si>
  <si>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</si>
  <si>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</si>
  <si>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</si>
  <si>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</si>
  <si>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</si>
  <si>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</si>
  <si>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</si>
  <si>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</si>
  <si>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</si>
  <si>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</si>
  <si>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</si>
  <si>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</si>
  <si>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</si>
  <si>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</si>
  <si>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</si>
  <si>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</si>
  <si>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</si>
  <si>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</si>
  <si>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</si>
  <si>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</si>
  <si>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</si>
  <si>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</si>
  <si>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</si>
  <si>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</si>
  <si>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</si>
  <si>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</si>
  <si>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</si>
  <si>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</si>
  <si>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</si>
  <si>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</si>
  <si>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</si>
  <si>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</si>
  <si>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</si>
  <si>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</si>
  <si>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</si>
  <si>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</si>
  <si>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</si>
  <si>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</si>
  <si>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</si>
  <si>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</si>
  <si>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</si>
  <si>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</si>
  <si>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</si>
  <si>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</si>
  <si>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</si>
  <si>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</si>
  <si>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</si>
  <si>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</si>
  <si>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</si>
  <si>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</si>
  <si>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</si>
  <si>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</si>
  <si>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</si>
  <si>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</si>
  <si>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</si>
  <si>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</si>
  <si>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</si>
  <si>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</si>
  <si>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</si>
  <si>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</si>
  <si>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</si>
  <si>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</si>
  <si>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</si>
  <si>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</si>
  <si>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</si>
  <si>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</si>
  <si>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</si>
  <si>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</si>
  <si>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</si>
  <si>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</si>
  <si>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</si>
  <si>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</si>
  <si>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</si>
  <si>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</si>
  <si>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</si>
  <si>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</si>
  <si>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</si>
  <si>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</si>
  <si>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</si>
  <si>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</si>
  <si>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</si>
  <si>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</si>
  <si>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</si>
  <si>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</si>
  <si>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</si>
  <si>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</si>
  <si>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</si>
  <si>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</si>
  <si>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</si>
  <si>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</si>
  <si>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</si>
  <si>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</si>
  <si>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</si>
  <si>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</si>
  <si>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</si>
  <si>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</si>
  <si>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</si>
  <si>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</si>
  <si>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</si>
  <si>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</si>
  <si>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</si>
  <si>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</si>
  <si>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</si>
  <si>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</si>
  <si>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</si>
  <si>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</si>
  <si>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</si>
  <si>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</si>
  <si>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</si>
  <si>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</si>
  <si>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</si>
  <si>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</si>
  <si>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</si>
  <si>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</si>
  <si>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</si>
  <si>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</si>
  <si>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</si>
  <si>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</si>
  <si>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</si>
  <si>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</si>
  <si>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</si>
  <si>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</si>
  <si>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</si>
  <si>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</si>
  <si>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</si>
  <si>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</si>
  <si>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</si>
  <si>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</si>
  <si>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</si>
  <si>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</si>
  <si>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</si>
  <si>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</si>
  <si>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</si>
  <si>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</si>
  <si>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</si>
  <si>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</si>
  <si>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</si>
  <si>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</si>
  <si>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</si>
  <si>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</si>
  <si>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</si>
  <si>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</si>
  <si>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</si>
  <si>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</si>
  <si>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</si>
  <si>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</si>
  <si>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</si>
  <si>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</si>
  <si>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</si>
  <si>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</si>
  <si>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</si>
  <si>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</si>
  <si>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</si>
  <si>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</si>
  <si>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</si>
  <si>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</si>
  <si>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</si>
  <si>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</si>
  <si>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</si>
  <si>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</si>
  <si>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</si>
  <si>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</si>
  <si>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</si>
  <si>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</si>
  <si>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</si>
  <si>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</si>
  <si>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</si>
  <si>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</si>
  <si>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</si>
  <si>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</si>
  <si>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</si>
  <si>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</si>
  <si>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</si>
  <si>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</si>
  <si>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</si>
  <si>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</si>
  <si>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</si>
  <si>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</si>
  <si>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</si>
  <si>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</si>
  <si>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</si>
  <si>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</si>
  <si>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</si>
  <si>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</si>
  <si>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</si>
  <si>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</si>
  <si>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</si>
  <si>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</si>
  <si>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</si>
  <si>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</si>
  <si>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</si>
  <si>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</si>
  <si>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</si>
  <si>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</si>
  <si>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</si>
  <si>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</si>
  <si>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</si>
  <si>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</si>
  <si>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</si>
  <si>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</si>
  <si>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</si>
  <si>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</si>
  <si>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</si>
  <si>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</si>
  <si>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</si>
  <si>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</si>
  <si>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</si>
  <si>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</si>
  <si>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</si>
  <si>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</si>
  <si>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</si>
  <si>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</si>
  <si>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</si>
  <si>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</si>
  <si>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</si>
  <si>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</si>
  <si>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</si>
  <si>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</si>
  <si>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</si>
  <si>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</si>
  <si>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</si>
  <si>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</si>
  <si>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</si>
  <si>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</si>
  <si>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</si>
  <si>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</si>
  <si>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</si>
  <si>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</si>
  <si>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</si>
  <si>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</si>
  <si>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</si>
  <si>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</si>
  <si>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</si>
  <si>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</si>
  <si>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</si>
  <si>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</si>
  <si>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</si>
  <si>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</si>
  <si>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</si>
  <si>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</si>
  <si>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</si>
  <si>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</si>
  <si>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</si>
  <si>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</si>
  <si>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</si>
  <si>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</si>
  <si>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</si>
  <si>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</si>
  <si>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</si>
  <si>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</si>
  <si>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</si>
  <si>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</si>
  <si>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</si>
  <si>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</si>
  <si>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</si>
  <si>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</si>
  <si>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</si>
  <si>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</si>
  <si>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</si>
  <si>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</si>
  <si>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</si>
  <si>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</si>
  <si>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</si>
  <si>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</si>
  <si>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</si>
  <si>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</si>
  <si>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</si>
  <si>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</si>
  <si>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</si>
  <si>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</si>
  <si>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</si>
  <si>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</si>
  <si>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</si>
  <si>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</si>
  <si>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</si>
  <si>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</si>
  <si>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</si>
  <si>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</si>
  <si>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</si>
  <si>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</si>
  <si>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</si>
  <si>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</si>
  <si>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</si>
  <si>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</si>
  <si>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</si>
  <si>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</si>
  <si>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</si>
  <si>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</si>
  <si>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</si>
  <si>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</si>
  <si>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</si>
  <si>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</si>
  <si>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</si>
  <si>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</si>
  <si>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</si>
  <si>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</si>
  <si>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</si>
  <si>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</si>
  <si>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</si>
  <si>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</si>
  <si>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</si>
  <si>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</si>
  <si>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</si>
  <si>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</si>
  <si>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</si>
  <si>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</si>
  <si>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</si>
  <si>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</si>
  <si>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</si>
  <si>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</si>
  <si>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</si>
  <si>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</si>
  <si>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</si>
  <si>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</si>
  <si>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</si>
  <si>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</si>
  <si>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</si>
  <si>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</si>
  <si>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</si>
  <si>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</si>
  <si>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</si>
  <si>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</si>
  <si>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</si>
  <si>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</si>
  <si>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</si>
  <si>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</si>
  <si>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</si>
  <si>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</si>
  <si>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</si>
  <si>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</si>
  <si>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</si>
  <si>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</si>
  <si>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</si>
  <si>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</si>
  <si>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</si>
  <si>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</si>
  <si>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</si>
  <si>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</si>
  <si>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</si>
  <si>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</si>
  <si>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</si>
  <si>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</si>
  <si>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</si>
  <si>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</si>
  <si>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</si>
  <si>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</si>
  <si>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</si>
  <si>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</si>
  <si>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</si>
  <si>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</si>
  <si>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</si>
  <si>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</si>
  <si>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</si>
  <si>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</si>
  <si>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</si>
  <si>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</si>
  <si>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</si>
  <si>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</si>
  <si>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</si>
  <si>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</si>
  <si>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</si>
  <si>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</si>
  <si>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</si>
  <si>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</si>
  <si>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</si>
  <si>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</si>
  <si>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</si>
  <si>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</si>
  <si>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</si>
  <si>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</si>
  <si>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</si>
  <si>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</si>
  <si>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</si>
  <si>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</si>
  <si>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</si>
  <si>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</si>
  <si>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</si>
  <si>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</si>
  <si>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</si>
  <si>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</si>
  <si>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</si>
  <si>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</si>
  <si>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</si>
  <si>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</si>
  <si>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</si>
  <si>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</si>
  <si>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</si>
  <si>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</si>
  <si>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</si>
  <si>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</si>
  <si>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</si>
  <si>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</si>
  <si>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</si>
  <si>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</si>
  <si>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</si>
  <si>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</si>
  <si>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</si>
  <si>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</si>
  <si>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</si>
  <si>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</si>
  <si>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</si>
  <si>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</si>
  <si>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</si>
  <si>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</si>
  <si>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</si>
  <si>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</si>
  <si>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</si>
  <si>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</si>
  <si>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</si>
  <si>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</si>
  <si>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</si>
  <si>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</si>
  <si>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</si>
  <si>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</si>
  <si>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</si>
  <si>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</si>
  <si>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</si>
  <si>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</si>
  <si>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</si>
  <si>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</si>
  <si>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</si>
  <si>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</si>
  <si>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</si>
  <si>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</si>
  <si>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</si>
  <si>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</si>
  <si>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</si>
  <si>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</si>
  <si>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</si>
  <si>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</si>
  <si>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</si>
  <si>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</si>
  <si>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</si>
  <si>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</si>
  <si>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</si>
  <si>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</si>
  <si>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</si>
  <si>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</si>
  <si>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</si>
  <si>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</si>
  <si>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</si>
  <si>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</si>
  <si>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</si>
  <si>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</si>
  <si>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</si>
  <si>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</si>
  <si>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</si>
  <si>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</si>
  <si>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</si>
  <si>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</si>
  <si>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</si>
  <si>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</si>
  <si>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</si>
  <si>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</si>
  <si>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</si>
  <si>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</si>
  <si>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</si>
  <si>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</si>
  <si>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</si>
  <si>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</si>
  <si>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</si>
  <si>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</si>
  <si>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</si>
  <si>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</si>
  <si>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</si>
  <si>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</si>
  <si>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</si>
  <si>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</si>
  <si>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</si>
  <si>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</si>
  <si>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</si>
  <si>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</si>
  <si>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</si>
  <si>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</si>
  <si>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</si>
  <si>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</si>
  <si>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</si>
  <si>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</si>
  <si>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</si>
  <si>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</si>
  <si>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</si>
  <si>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</si>
  <si>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</si>
  <si>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</si>
  <si>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</si>
  <si>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</si>
  <si>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</si>
  <si>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</si>
  <si>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</si>
  <si>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</si>
  <si>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</si>
  <si>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</si>
  <si>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</si>
  <si>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</si>
  <si>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</si>
  <si>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</si>
  <si>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</si>
  <si>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</si>
  <si>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</si>
  <si>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</si>
  <si>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</si>
  <si>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</si>
  <si>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</si>
  <si>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</si>
  <si>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</si>
  <si>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</si>
  <si>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</si>
  <si>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</si>
  <si>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</si>
  <si>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</si>
  <si>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</si>
  <si>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</si>
  <si>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</si>
  <si>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</si>
  <si>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</si>
  <si>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</si>
  <si>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</si>
  <si>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</si>
  <si>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</si>
  <si>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</si>
  <si>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</si>
  <si>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</si>
  <si>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</si>
  <si>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</si>
  <si>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</si>
  <si>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</si>
  <si>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</si>
  <si>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</si>
  <si>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</si>
  <si>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</si>
  <si>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</si>
  <si>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</si>
  <si>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</si>
  <si>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</si>
  <si>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</si>
  <si>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</si>
  <si>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</si>
  <si>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</si>
  <si>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</si>
  <si>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</si>
  <si>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</si>
  <si>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</si>
  <si>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</si>
  <si>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</si>
  <si>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</si>
  <si>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</si>
  <si>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</si>
  <si>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</si>
  <si>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</si>
  <si>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</si>
  <si>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</si>
  <si>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</si>
  <si>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</si>
  <si>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</si>
  <si>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</si>
  <si>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</si>
  <si>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</si>
  <si>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</si>
  <si>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</si>
  <si>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</si>
  <si>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</si>
  <si>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</si>
  <si>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</si>
  <si>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</si>
  <si>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</si>
  <si>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</si>
  <si>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</si>
  <si>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</si>
  <si>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</si>
  <si>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</si>
  <si>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</si>
  <si>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</si>
  <si>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</si>
  <si>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</si>
  <si>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</si>
  <si>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</si>
  <si>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</si>
  <si>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</si>
  <si>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</si>
  <si>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</si>
  <si>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</si>
  <si>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</si>
  <si>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</si>
  <si>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</si>
  <si>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</si>
  <si>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</si>
  <si>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</si>
  <si>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</si>
  <si>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</si>
  <si>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</si>
  <si>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</si>
  <si>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</si>
  <si>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</si>
  <si>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</si>
  <si>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</si>
  <si>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</si>
  <si>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</si>
  <si>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</si>
  <si>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</si>
  <si>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</si>
  <si>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</si>
  <si>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</si>
  <si>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</si>
  <si>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</si>
  <si>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</si>
  <si>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</si>
  <si>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</si>
  <si>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</si>
  <si>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</si>
  <si>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</si>
  <si>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</si>
  <si>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</si>
  <si>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</si>
  <si>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</si>
  <si>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</si>
  <si>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</si>
  <si>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</si>
  <si>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</si>
  <si>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</si>
  <si>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</si>
  <si>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</si>
  <si>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</si>
  <si>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</si>
  <si>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</si>
  <si>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</si>
  <si>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</si>
  <si>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</si>
  <si>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</si>
  <si>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</si>
  <si>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</si>
  <si>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</si>
  <si>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</si>
  <si>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</si>
  <si>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</si>
  <si>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</si>
  <si>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</si>
  <si>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</si>
  <si>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</si>
  <si>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</si>
  <si>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</si>
  <si>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</si>
  <si>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</si>
  <si>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</si>
  <si>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</si>
  <si>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</si>
  <si>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</si>
  <si>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</si>
  <si>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</si>
  <si>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</si>
  <si>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</si>
  <si>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</si>
  <si>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</si>
  <si>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</si>
  <si>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</si>
  <si>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</si>
  <si>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</si>
  <si>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</si>
  <si>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</si>
  <si>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</si>
  <si>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</si>
  <si>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</si>
  <si>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</si>
  <si>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</si>
  <si>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</si>
  <si>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</si>
  <si>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</si>
  <si>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</si>
  <si>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</si>
  <si>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</si>
  <si>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</si>
  <si>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</si>
  <si>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</si>
  <si>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</si>
  <si>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</si>
  <si>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</si>
  <si>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</si>
  <si>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</si>
  <si>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</si>
  <si>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</si>
  <si>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</si>
  <si>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</si>
  <si>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</si>
  <si>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</si>
  <si>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</si>
  <si>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</si>
  <si>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</si>
  <si>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</si>
  <si>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</si>
  <si>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</si>
  <si>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</si>
  <si>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</si>
  <si>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</si>
  <si>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</si>
  <si>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</si>
  <si>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</si>
  <si>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</si>
  <si>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</si>
  <si>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</si>
  <si>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</si>
  <si>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</si>
  <si>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</si>
  <si>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</si>
  <si>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</si>
  <si>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</si>
  <si>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</si>
  <si>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</si>
  <si>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</si>
  <si>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</si>
  <si>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</si>
  <si>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</si>
  <si>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</si>
  <si>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</si>
  <si>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</si>
  <si>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</si>
  <si>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</si>
  <si>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</si>
  <si>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</si>
  <si>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</si>
  <si>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</si>
  <si>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</si>
  <si>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</si>
  <si>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</si>
  <si>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</si>
  <si>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</si>
  <si>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</si>
  <si>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</si>
  <si>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</si>
  <si>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</si>
  <si>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</si>
  <si>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</si>
  <si>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</si>
  <si>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</si>
  <si>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</si>
  <si>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</si>
  <si>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</si>
  <si>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</si>
  <si>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</si>
  <si>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</si>
  <si>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</si>
  <si>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</si>
  <si>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</si>
  <si>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</si>
  <si>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</si>
  <si>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</si>
  <si>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</si>
  <si>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</si>
  <si>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</si>
  <si>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</si>
  <si>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</si>
  <si>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</si>
  <si>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</si>
  <si>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</si>
  <si>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</si>
  <si>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</si>
  <si>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</si>
  <si>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</si>
  <si>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</si>
  <si>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</si>
  <si>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</si>
  <si>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</si>
  <si>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</si>
  <si>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</si>
  <si>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</si>
  <si>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</si>
  <si>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</si>
  <si>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</si>
  <si>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</si>
  <si>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</si>
  <si>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</si>
  <si>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</si>
  <si>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</si>
  <si>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</si>
  <si>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</si>
  <si>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</si>
  <si>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</si>
  <si>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</si>
  <si>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</si>
  <si>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</si>
  <si>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</si>
  <si>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</si>
  <si>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</si>
  <si>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</si>
  <si>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</si>
  <si>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</si>
  <si>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</si>
  <si>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</si>
  <si>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</si>
  <si>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</si>
  <si>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</si>
  <si>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</si>
  <si>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</si>
  <si>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</si>
  <si>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</si>
  <si>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</si>
  <si>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</si>
  <si>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</si>
  <si>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</si>
  <si>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</si>
  <si>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</si>
  <si>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</si>
  <si>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</si>
  <si>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</si>
  <si>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</si>
  <si>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</si>
  <si>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</si>
  <si>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</si>
  <si>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</si>
  <si>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</si>
  <si>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</si>
  <si>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</si>
  <si>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</si>
  <si>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</si>
  <si>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</si>
  <si>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</si>
  <si>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</si>
  <si>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</si>
  <si>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</si>
  <si>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</si>
  <si>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</si>
  <si>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</si>
  <si>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</si>
  <si>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</si>
  <si>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</si>
  <si>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</si>
  <si>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</si>
  <si>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</si>
  <si>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</si>
  <si>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</si>
  <si>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</si>
  <si>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</si>
  <si>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</si>
  <si>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</si>
  <si>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</si>
  <si>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</si>
  <si>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</si>
  <si>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</si>
  <si>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</si>
  <si>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</si>
  <si>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</si>
  <si>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</si>
  <si>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</si>
  <si>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</si>
  <si>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</si>
  <si>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</si>
  <si>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</si>
  <si>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</si>
  <si>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</si>
  <si>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</si>
  <si>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</si>
  <si>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</si>
  <si>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</si>
  <si>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</si>
  <si>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</si>
  <si>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</si>
  <si>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</si>
  <si>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</si>
  <si>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</si>
  <si>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</si>
  <si>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</si>
  <si>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</si>
  <si>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</si>
  <si>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</si>
  <si>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</si>
  <si>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</si>
  <si>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</si>
  <si>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</si>
  <si>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</si>
  <si>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</si>
  <si>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</si>
  <si>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</si>
  <si>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</si>
  <si>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</si>
  <si>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</si>
  <si>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</si>
  <si>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</si>
  <si>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</si>
  <si>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</si>
  <si>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</si>
  <si>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</si>
  <si>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</si>
  <si>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</si>
  <si>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</si>
  <si>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</si>
  <si>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</si>
  <si>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</si>
  <si>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</si>
  <si>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</si>
  <si>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</si>
  <si>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</si>
  <si>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</si>
  <si>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</si>
  <si>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</si>
  <si>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</si>
  <si>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</si>
  <si>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</si>
  <si>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</si>
  <si>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</si>
  <si>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</si>
  <si>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</si>
  <si>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</si>
  <si>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</si>
  <si>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</si>
  <si>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</si>
  <si>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</si>
  <si>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</si>
  <si>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</si>
  <si>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</si>
  <si>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</si>
  <si>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</si>
  <si>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</si>
  <si>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</si>
  <si>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</si>
  <si>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</si>
  <si>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</si>
  <si>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</si>
  <si>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</si>
  <si>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</si>
  <si>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</si>
  <si>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</si>
  <si>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</si>
  <si>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</si>
  <si>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</si>
  <si>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</si>
  <si>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</si>
  <si>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</si>
  <si>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</si>
  <si>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</si>
  <si>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</si>
  <si>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</si>
  <si>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</si>
  <si>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</si>
  <si>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</si>
  <si>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</si>
  <si>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</si>
  <si>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</si>
  <si>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</si>
  <si>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</si>
  <si>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</si>
  <si>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</si>
  <si>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</si>
  <si>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</si>
  <si>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</si>
  <si>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</si>
  <si>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</si>
  <si>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</si>
  <si>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</si>
  <si>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</si>
  <si>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</si>
  <si>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</si>
  <si>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</si>
  <si>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</si>
  <si>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</si>
  <si>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</si>
  <si>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</si>
  <si>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</si>
  <si>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</si>
  <si>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</si>
  <si>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</si>
  <si>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</si>
  <si>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</si>
  <si>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</si>
  <si>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</si>
  <si>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</si>
  <si>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</si>
  <si>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</si>
  <si>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</si>
  <si>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</si>
  <si>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</si>
  <si>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</si>
  <si>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</si>
  <si>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</si>
  <si>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</si>
  <si>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</si>
  <si>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</si>
  <si>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</si>
  <si>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</si>
  <si>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</si>
  <si>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</si>
  <si>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</si>
  <si>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</si>
  <si>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</si>
  <si>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</si>
  <si>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</si>
  <si>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</si>
  <si>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</si>
  <si>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</si>
  <si>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</si>
  <si>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</si>
  <si>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</si>
  <si>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</si>
  <si>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</si>
  <si>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</si>
  <si>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</si>
  <si>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</si>
  <si>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</si>
  <si>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</si>
  <si>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</si>
  <si>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</si>
  <si>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</si>
  <si>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</si>
  <si>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</si>
  <si>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</si>
  <si>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</si>
  <si>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</si>
  <si>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</si>
  <si>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</si>
  <si>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</si>
  <si>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</si>
  <si>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</si>
  <si>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</si>
  <si>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</si>
  <si>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</si>
  <si>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</si>
  <si>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</si>
  <si>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</si>
  <si>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</si>
  <si>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</si>
  <si>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</si>
  <si>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</si>
  <si>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</si>
  <si>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</si>
  <si>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</si>
  <si>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</si>
  <si>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</si>
  <si>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</si>
  <si>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</si>
  <si>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</si>
  <si>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</si>
  <si>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</si>
  <si>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</si>
  <si>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</si>
  <si>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</si>
  <si>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</si>
  <si>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</si>
  <si>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</si>
  <si>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</si>
  <si>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</si>
  <si>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</si>
  <si>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</si>
  <si>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</si>
  <si>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</si>
  <si>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</si>
  <si>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</si>
  <si>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</si>
  <si>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</si>
  <si>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</si>
  <si>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</si>
  <si>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</si>
  <si>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</si>
  <si>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</si>
  <si>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</si>
  <si>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</si>
  <si>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</si>
  <si>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</si>
  <si>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</si>
  <si>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</si>
  <si>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</si>
  <si>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</si>
  <si>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</si>
  <si>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</si>
  <si>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</si>
  <si>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</si>
  <si>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</si>
  <si>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</si>
  <si>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</si>
  <si>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</si>
  <si>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</si>
  <si>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</si>
  <si>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</si>
  <si>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</si>
  <si>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</si>
  <si>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</si>
  <si>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</si>
  <si>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</si>
  <si>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</si>
  <si>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</si>
  <si>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</si>
  <si>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</si>
  <si>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</si>
  <si>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</si>
  <si>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</si>
  <si>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</si>
  <si>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</si>
  <si>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</si>
  <si>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</si>
  <si>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</si>
  <si>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</si>
  <si>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</si>
  <si>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</si>
  <si>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</si>
  <si>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</si>
  <si>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</si>
  <si>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</si>
  <si>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</si>
  <si>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</si>
  <si>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</si>
  <si>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</si>
  <si>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</si>
  <si>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</si>
  <si>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</si>
  <si>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</si>
  <si>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</si>
  <si>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</si>
  <si>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</si>
  <si>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</si>
  <si>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</si>
  <si>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</si>
  <si>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</si>
  <si>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</si>
  <si>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</si>
  <si>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</si>
  <si>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</si>
  <si>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</si>
  <si>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</si>
  <si>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</si>
  <si>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</si>
  <si>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</si>
  <si>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</si>
  <si>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</si>
  <si>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</si>
  <si>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</si>
  <si>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</si>
  <si>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</si>
  <si>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</si>
  <si>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</si>
  <si>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</si>
  <si>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</si>
  <si>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</si>
  <si>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</si>
  <si>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</si>
  <si>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</si>
  <si>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</si>
  <si>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</si>
  <si>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</si>
  <si>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</si>
  <si>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</si>
  <si>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</si>
  <si>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</si>
  <si>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</si>
  <si>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</si>
  <si>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</si>
  <si>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</si>
  <si>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</si>
  <si>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</si>
  <si>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</si>
  <si>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</si>
  <si>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</si>
  <si>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</si>
  <si>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</si>
  <si>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</si>
  <si>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</si>
  <si>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</si>
  <si>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</si>
  <si>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</si>
  <si>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</si>
  <si>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</si>
  <si>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</si>
  <si>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</si>
  <si>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</si>
  <si>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</si>
  <si>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</si>
  <si>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</si>
  <si>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</si>
  <si>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</si>
  <si>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</si>
  <si>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</si>
  <si>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</si>
  <si>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</si>
  <si>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</si>
  <si>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</si>
  <si>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</si>
  <si>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</si>
  <si>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</si>
  <si>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</si>
  <si>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</si>
  <si>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</si>
  <si>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</si>
  <si>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</si>
  <si>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</si>
  <si>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</si>
  <si>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</si>
  <si>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</si>
  <si>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</si>
  <si>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</si>
  <si>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</si>
  <si>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</si>
  <si>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</si>
  <si>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</si>
  <si>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</si>
  <si>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</si>
  <si>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</si>
  <si>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</si>
  <si>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</si>
  <si>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</si>
  <si>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</si>
  <si>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</si>
  <si>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</si>
  <si>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</si>
  <si>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</si>
  <si>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</si>
  <si>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</si>
  <si>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</si>
  <si>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</si>
  <si>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</si>
  <si>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</si>
  <si>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</si>
  <si>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</si>
  <si>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</si>
  <si>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</si>
  <si>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</si>
  <si>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</si>
  <si>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</si>
  <si>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</si>
  <si>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</si>
  <si>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</si>
  <si>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</si>
  <si>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</si>
  <si>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</si>
  <si>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</si>
  <si>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</si>
  <si>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</si>
  <si>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</si>
  <si>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</si>
  <si>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</si>
  <si>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</si>
  <si>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</si>
  <si>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</si>
  <si>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</si>
  <si>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</si>
  <si>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</si>
  <si>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</si>
  <si>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</si>
  <si>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</si>
  <si>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</si>
  <si>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</si>
  <si>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</si>
  <si>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</si>
  <si>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</si>
  <si>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</si>
  <si>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</si>
  <si>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</si>
  <si>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</si>
  <si>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</si>
  <si>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</si>
  <si>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</si>
  <si>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</si>
  <si>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</si>
  <si>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</si>
  <si>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</si>
  <si>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</si>
  <si>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</si>
  <si>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</si>
  <si>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</si>
  <si>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</si>
  <si>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</si>
  <si>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</si>
  <si>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</si>
  <si>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</si>
  <si>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</si>
  <si>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</si>
  <si>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</si>
  <si>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</si>
  <si>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</si>
  <si>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</si>
  <si>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</si>
  <si>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</si>
  <si>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</si>
  <si>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</si>
  <si>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</si>
  <si>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</si>
  <si>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</si>
  <si>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</si>
  <si>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</si>
  <si>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</si>
  <si>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</si>
  <si>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</si>
  <si>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</si>
  <si>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</si>
  <si>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</si>
  <si>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</si>
  <si>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</si>
  <si>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</si>
  <si>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</si>
  <si>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</si>
  <si>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</si>
  <si>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</si>
  <si>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</si>
  <si>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</si>
  <si>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</si>
  <si>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</si>
  <si>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</si>
  <si>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</si>
  <si>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</si>
  <si>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</si>
  <si>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</si>
  <si>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</si>
  <si>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</si>
  <si>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</si>
  <si>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</si>
  <si>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</si>
  <si>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</si>
  <si>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</si>
  <si>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</si>
  <si>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</si>
  <si>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</si>
  <si>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</si>
  <si>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</si>
  <si>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</si>
  <si>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</si>
  <si>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</si>
  <si>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</si>
  <si>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</si>
  <si>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</si>
  <si>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</si>
  <si>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</si>
  <si>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</si>
  <si>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</si>
  <si>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</si>
  <si>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</si>
  <si>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</si>
  <si>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</si>
  <si>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</si>
  <si>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</si>
  <si>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</si>
  <si>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</si>
  <si>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</si>
  <si>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</si>
  <si>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</si>
  <si>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</si>
  <si>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</si>
  <si>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</si>
  <si>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</si>
  <si>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</si>
  <si>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</si>
  <si>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</si>
  <si>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</si>
  <si>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</si>
  <si>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</si>
  <si>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</si>
  <si>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</si>
  <si>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</si>
  <si>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</si>
  <si>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</si>
  <si>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</si>
  <si>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</si>
  <si>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</si>
  <si>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</si>
  <si>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</si>
  <si>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</si>
  <si>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</si>
  <si>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</si>
  <si>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</si>
  <si>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</si>
  <si>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</si>
  <si>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</si>
  <si>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</si>
  <si>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</si>
  <si>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</si>
  <si>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</si>
  <si>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</si>
  <si>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</si>
  <si>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</si>
  <si>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</si>
  <si>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</si>
  <si>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</si>
  <si>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</si>
  <si>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</si>
  <si>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</si>
  <si>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</si>
  <si>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</si>
  <si>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</si>
  <si>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</si>
  <si>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</si>
  <si>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</si>
  <si>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</si>
  <si>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</si>
  <si>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</si>
  <si>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</si>
  <si>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</si>
  <si>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</si>
  <si>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</si>
  <si>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</si>
  <si>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</si>
  <si>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</si>
  <si>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</si>
  <si>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</si>
  <si>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</si>
  <si>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</si>
  <si>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</si>
  <si>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</si>
  <si>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</si>
  <si>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</si>
  <si>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</si>
  <si>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</si>
  <si>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</si>
  <si>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</si>
  <si>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</si>
  <si>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</si>
  <si>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</si>
  <si>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</si>
  <si>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</si>
  <si>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</si>
  <si>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</si>
  <si>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</si>
  <si>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</si>
  <si>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</si>
  <si>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</si>
  <si>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</si>
  <si>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</si>
  <si>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</si>
  <si>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</si>
  <si>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</si>
  <si>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</si>
  <si>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</si>
  <si>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</si>
  <si>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</si>
  <si>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</si>
  <si>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</si>
  <si>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</si>
  <si>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</si>
  <si>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</si>
  <si>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</si>
  <si>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</si>
  <si>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</si>
  <si>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</si>
  <si>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</si>
  <si>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</si>
  <si>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</si>
  <si>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</si>
  <si>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</si>
  <si>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</si>
  <si>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</si>
  <si>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</si>
  <si>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</si>
  <si>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</si>
  <si>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</si>
  <si>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</si>
  <si>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</si>
  <si>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</si>
  <si>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</si>
  <si>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</si>
  <si>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</si>
  <si>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</si>
  <si>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</si>
  <si>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</si>
  <si>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</si>
  <si>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</si>
  <si>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</si>
  <si>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</si>
  <si>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</si>
  <si>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</si>
  <si>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</si>
  <si>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</si>
  <si>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</si>
  <si>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</si>
  <si>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</si>
  <si>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</si>
  <si>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</si>
  <si>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</si>
  <si>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</si>
  <si>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</si>
  <si>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</si>
  <si>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</si>
  <si>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</si>
  <si>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</si>
  <si>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</si>
  <si>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</si>
  <si>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</si>
  <si>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</si>
  <si>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</si>
  <si>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</si>
  <si>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</si>
  <si>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</si>
  <si>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</si>
  <si>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</si>
  <si>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</si>
  <si>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</si>
  <si>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</si>
  <si>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</si>
  <si>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</si>
  <si>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</si>
  <si>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</si>
  <si>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</si>
  <si>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</si>
  <si>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</si>
  <si>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</si>
  <si>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</si>
  <si>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</si>
  <si>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</si>
  <si>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</si>
  <si>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</si>
  <si>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</si>
  <si>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</si>
  <si>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</si>
  <si>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</si>
  <si>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</si>
  <si>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</si>
  <si>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</si>
  <si>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</si>
  <si>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</si>
  <si>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</si>
  <si>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</si>
  <si>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</si>
  <si>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</si>
  <si>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</si>
  <si>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</si>
  <si>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</si>
  <si>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</si>
  <si>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</si>
  <si>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</si>
  <si>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</si>
  <si>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</si>
  <si>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</si>
  <si>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</si>
  <si>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</si>
  <si>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</si>
  <si>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</si>
  <si>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</si>
  <si>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</si>
  <si>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</si>
  <si>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</si>
  <si>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</si>
  <si>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</si>
  <si>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</si>
  <si>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</si>
  <si>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</si>
  <si>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</si>
  <si>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</si>
  <si>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</si>
  <si>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</si>
  <si>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</si>
  <si>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</si>
  <si>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</si>
  <si>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</si>
  <si>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</si>
  <si>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</si>
  <si>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</si>
  <si>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</si>
  <si>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</si>
  <si>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</si>
  <si>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</si>
  <si>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</si>
  <si>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</si>
  <si>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</si>
  <si>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</si>
  <si>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</si>
  <si>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</si>
  <si>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</si>
  <si>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</si>
  <si>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</si>
  <si>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</si>
  <si>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</si>
  <si>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</si>
  <si>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</si>
  <si>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</si>
  <si>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</si>
  <si>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</si>
  <si>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</si>
  <si>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</si>
  <si>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</si>
  <si>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</si>
  <si>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</si>
  <si>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</si>
  <si>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</si>
  <si>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</si>
  <si>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</si>
  <si>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</si>
  <si>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</si>
  <si>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</si>
  <si>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</si>
  <si>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</si>
  <si>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</si>
  <si>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</si>
  <si>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</si>
  <si>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</si>
  <si>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</si>
  <si>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</si>
  <si>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</si>
  <si>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</si>
  <si>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</si>
  <si>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</si>
  <si>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</si>
  <si>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</si>
  <si>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</si>
  <si>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</si>
  <si>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</si>
  <si>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</si>
  <si>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</si>
  <si>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</si>
  <si>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</si>
  <si>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</si>
  <si>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</si>
  <si>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</si>
  <si>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</si>
  <si>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</si>
  <si>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</si>
  <si>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</si>
  <si>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</si>
  <si>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</si>
  <si>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</si>
  <si>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</si>
  <si>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</si>
  <si>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</si>
  <si>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</si>
  <si>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</si>
  <si>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</si>
  <si>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</si>
  <si>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</si>
  <si>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</si>
  <si>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</si>
  <si>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</si>
  <si>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</si>
  <si>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</si>
  <si>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</si>
  <si>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</si>
  <si>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</si>
  <si>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</si>
  <si>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</si>
  <si>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</si>
  <si>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</si>
  <si>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</si>
  <si>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</si>
  <si>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</si>
  <si>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</si>
  <si>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</si>
  <si>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</si>
  <si>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</si>
  <si>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</si>
  <si>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</si>
  <si>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</si>
  <si>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</si>
  <si>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</si>
  <si>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</si>
  <si>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</si>
  <si>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</si>
  <si>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</si>
  <si>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</si>
  <si>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</si>
  <si>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</si>
  <si>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</si>
  <si>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</si>
  <si>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</si>
  <si>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</si>
  <si>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</si>
  <si>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</si>
  <si>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</si>
  <si>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</si>
  <si>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</si>
  <si>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</si>
  <si>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</si>
  <si>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</si>
  <si>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</si>
  <si>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</si>
  <si>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</si>
  <si>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</si>
  <si>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</si>
  <si>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</si>
  <si>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</si>
  <si>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</si>
  <si>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</si>
  <si>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</si>
  <si>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</si>
  <si>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</si>
  <si>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</si>
  <si>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</si>
  <si>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</si>
  <si>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</si>
  <si>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</si>
  <si>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</si>
  <si>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</si>
  <si>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</si>
  <si>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</si>
  <si>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</si>
  <si>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</si>
  <si>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</si>
  <si>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</si>
  <si>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</si>
  <si>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</si>
  <si>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</si>
  <si>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</si>
  <si>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</si>
  <si>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</si>
  <si>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</si>
  <si>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</si>
  <si>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</si>
  <si>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</si>
  <si>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</si>
  <si>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</si>
  <si>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</si>
  <si>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</si>
  <si>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</si>
  <si>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</si>
  <si>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</si>
  <si>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</si>
  <si>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</si>
  <si>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</si>
  <si>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</si>
  <si>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</si>
  <si>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</si>
  <si>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</si>
  <si>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</si>
  <si>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</si>
  <si>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</si>
  <si>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</si>
  <si>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</si>
  <si>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</si>
  <si>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</si>
  <si>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</si>
  <si>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</si>
  <si>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</si>
  <si>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</si>
  <si>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</si>
  <si>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</si>
  <si>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</si>
  <si>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</si>
  <si>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</si>
  <si>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</si>
  <si>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</si>
  <si>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</si>
  <si>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</si>
  <si>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</si>
  <si>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</si>
  <si>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</si>
  <si>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</si>
  <si>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</si>
  <si>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</si>
  <si>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</si>
  <si>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</si>
  <si>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</si>
  <si>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</si>
  <si>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</si>
  <si>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</si>
  <si>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</si>
  <si>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</si>
  <si>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</si>
  <si>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</si>
  <si>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</si>
  <si>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</si>
  <si>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</si>
  <si>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</si>
  <si>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</si>
  <si>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</si>
  <si>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</si>
  <si>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</si>
  <si>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</si>
  <si>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</si>
  <si>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</si>
  <si>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</si>
  <si>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</si>
  <si>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</si>
  <si>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</si>
  <si>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</si>
  <si>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</si>
  <si>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</si>
  <si>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</si>
  <si>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</si>
  <si>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</si>
  <si>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</si>
  <si>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</si>
  <si>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</si>
  <si>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</si>
  <si>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</si>
  <si>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</si>
  <si>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</si>
  <si>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</si>
  <si>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</si>
  <si>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</si>
  <si>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</si>
  <si>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</si>
  <si>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</si>
  <si>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</si>
  <si>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</si>
  <si>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</si>
  <si>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</si>
  <si>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</si>
  <si>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</si>
  <si>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</si>
  <si>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</si>
  <si>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</si>
  <si>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</si>
  <si>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</si>
  <si>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</si>
  <si>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</si>
  <si>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</si>
  <si>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</si>
  <si>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</si>
  <si>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</si>
  <si>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</si>
  <si>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</si>
  <si>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</si>
  <si>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</si>
  <si>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</si>
  <si>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</si>
  <si>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</si>
  <si>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</si>
  <si>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</si>
  <si>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</si>
  <si>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</si>
  <si>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</si>
  <si>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</si>
  <si>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</si>
  <si>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</si>
  <si>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</si>
  <si>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</si>
  <si>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</si>
  <si>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</si>
  <si>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</si>
  <si>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</si>
  <si>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</si>
  <si>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</si>
  <si>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</si>
  <si>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</si>
  <si>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</si>
  <si>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</si>
  <si>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</si>
  <si>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</si>
  <si>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</si>
  <si>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</si>
  <si>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</si>
  <si>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</si>
  <si>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</si>
  <si>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</si>
  <si>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</si>
  <si>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</si>
  <si>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</si>
  <si>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</si>
  <si>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</si>
  <si>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</si>
  <si>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</si>
  <si>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</si>
  <si>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</si>
  <si>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</si>
  <si>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</si>
  <si>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</si>
  <si>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</si>
  <si>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</si>
  <si>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</si>
  <si>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</si>
  <si>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</si>
  <si>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</si>
  <si>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</si>
  <si>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</si>
  <si>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</si>
  <si>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</si>
  <si>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</si>
  <si>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</si>
  <si>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</si>
  <si>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</si>
  <si>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</si>
  <si>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</si>
  <si>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</si>
  <si>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</si>
  <si>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</si>
  <si>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</si>
  <si>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</si>
  <si>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</si>
  <si>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</si>
  <si>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</si>
  <si>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</si>
  <si>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</si>
  <si>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</si>
  <si>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</si>
  <si>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</si>
  <si>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</si>
  <si>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</si>
  <si>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</si>
  <si>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</si>
  <si>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</si>
  <si>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</si>
  <si>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</si>
  <si>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</si>
  <si>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</si>
  <si>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</si>
  <si>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</si>
  <si>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</si>
  <si>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</si>
  <si>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</si>
  <si>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</si>
  <si>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</si>
  <si>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</si>
  <si>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</si>
  <si>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</si>
  <si>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</si>
  <si>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</si>
  <si>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</si>
  <si>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</si>
  <si>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</si>
  <si>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</si>
  <si>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</si>
  <si>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</si>
  <si>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</si>
  <si>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</si>
  <si>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</si>
  <si>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</si>
  <si>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</si>
  <si>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</si>
  <si>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</si>
  <si>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</si>
  <si>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</si>
  <si>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</si>
  <si>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</si>
  <si>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</si>
  <si>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</si>
  <si>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</si>
  <si>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</si>
  <si>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</si>
  <si>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</si>
  <si>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</si>
  <si>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</si>
  <si>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</si>
  <si>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</si>
  <si>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</si>
  <si>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</si>
  <si>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</si>
  <si>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</si>
  <si>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</si>
  <si>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</si>
  <si>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</si>
  <si>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</si>
  <si>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</si>
  <si>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</si>
  <si>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</si>
  <si>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</si>
  <si>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</si>
  <si>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</si>
  <si>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</si>
  <si>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</si>
  <si>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</si>
  <si>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</si>
  <si>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</si>
  <si>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</si>
  <si>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</si>
  <si>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</si>
  <si>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</si>
  <si>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</si>
  <si>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</si>
  <si>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</si>
  <si>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</si>
  <si>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</si>
  <si>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</si>
  <si>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</si>
  <si>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</si>
  <si>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</si>
  <si>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</si>
  <si>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</si>
  <si>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</si>
  <si>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</si>
  <si>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</si>
  <si>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</si>
  <si>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</si>
  <si>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</si>
  <si>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</si>
  <si>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</si>
  <si>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</si>
  <si>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</si>
  <si>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</si>
  <si>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</si>
  <si>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</si>
  <si>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</si>
  <si>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</si>
  <si>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</si>
  <si>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</si>
  <si>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</si>
  <si>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</si>
  <si>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</si>
  <si>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</si>
  <si>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</si>
  <si>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</si>
  <si>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</si>
  <si>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</si>
  <si>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</si>
  <si>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</si>
  <si>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</si>
  <si>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</si>
  <si>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</si>
  <si>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</si>
  <si>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</si>
  <si>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</si>
  <si>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</si>
  <si>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</si>
  <si>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</si>
  <si>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</si>
  <si>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</si>
  <si>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</si>
  <si>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</si>
  <si>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</si>
  <si>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</si>
  <si>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</si>
  <si>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</si>
  <si>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</si>
  <si>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</si>
  <si>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</si>
  <si>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</si>
  <si>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</si>
  <si>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</si>
  <si>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</si>
  <si>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</si>
  <si>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</si>
  <si>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</si>
  <si>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</si>
  <si>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</si>
  <si>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</si>
  <si>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</si>
  <si>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</si>
  <si>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</si>
  <si>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</si>
  <si>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</si>
  <si>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</si>
  <si>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</si>
  <si>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</si>
  <si>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</si>
  <si>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</si>
  <si>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</si>
  <si>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</si>
  <si>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</si>
  <si>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</si>
  <si>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</si>
  <si>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</si>
  <si>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</si>
  <si>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</si>
  <si>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</si>
  <si>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</si>
  <si>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</si>
  <si>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</si>
  <si>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</si>
  <si>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</si>
  <si>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</si>
  <si>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</si>
  <si>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</si>
  <si>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</si>
  <si>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</si>
  <si>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</si>
  <si>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</si>
  <si>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</si>
  <si>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</si>
  <si>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</si>
  <si>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</si>
  <si>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</si>
  <si>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</si>
  <si>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</si>
  <si>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</si>
  <si>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</si>
  <si>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</si>
  <si>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</si>
  <si>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</si>
  <si>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</si>
  <si>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</si>
  <si>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</si>
  <si>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</si>
  <si>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</si>
  <si>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</si>
  <si>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</si>
  <si>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</si>
  <si>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</si>
  <si>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</si>
  <si>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</si>
  <si>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</si>
  <si>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</si>
  <si>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</si>
  <si>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</si>
  <si>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</si>
  <si>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</si>
  <si>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</si>
  <si>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</si>
  <si>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</si>
  <si>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</si>
  <si>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</si>
  <si>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</si>
  <si>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</si>
  <si>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</si>
  <si>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</si>
  <si>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</si>
  <si>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</si>
  <si>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</si>
  <si>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</si>
  <si>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</si>
  <si>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</si>
  <si>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</si>
  <si>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</si>
  <si>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</si>
  <si>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</si>
  <si>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</si>
  <si>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</si>
  <si>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</si>
  <si>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</si>
  <si>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</si>
  <si>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</si>
  <si>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</si>
  <si>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</si>
  <si>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</si>
  <si>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</si>
  <si>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</si>
  <si>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</si>
  <si>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</si>
  <si>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</si>
  <si>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</si>
  <si>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</si>
  <si>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</si>
  <si>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</si>
  <si>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</si>
  <si>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</si>
  <si>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</si>
  <si>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</si>
  <si>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</si>
  <si>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</si>
  <si>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</si>
  <si>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</si>
  <si>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</si>
  <si>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</si>
  <si>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</si>
  <si>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</si>
  <si>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</si>
  <si>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</si>
  <si>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</si>
  <si>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</si>
  <si>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</si>
  <si>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</si>
  <si>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</si>
  <si>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</si>
  <si>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</si>
  <si>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</si>
  <si>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</si>
  <si>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</si>
  <si>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</si>
  <si>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</si>
  <si>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</si>
  <si>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</si>
  <si>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</si>
  <si>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</si>
  <si>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</si>
  <si>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</si>
  <si>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</si>
  <si>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</si>
  <si>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</si>
  <si>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</si>
  <si>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</si>
  <si>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</si>
  <si>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</si>
  <si>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</si>
  <si>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</si>
  <si>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</si>
  <si>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</si>
  <si>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</si>
  <si>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</si>
  <si>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</si>
  <si>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</si>
  <si>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</si>
  <si>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</si>
  <si>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</si>
  <si>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</si>
  <si>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</si>
  <si>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</si>
  <si>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</si>
  <si>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</si>
  <si>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</si>
  <si>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</si>
  <si>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</si>
  <si>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</si>
  <si>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</si>
  <si>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</si>
  <si>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</si>
  <si>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</si>
  <si>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</si>
  <si>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</si>
  <si>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</si>
  <si>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</si>
  <si>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</si>
  <si>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</si>
  <si>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</si>
  <si>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</si>
  <si>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</si>
  <si>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</si>
  <si>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</si>
  <si>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</si>
  <si>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</si>
  <si>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</si>
  <si>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</si>
  <si>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</si>
  <si>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</si>
  <si>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</si>
  <si>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</si>
  <si>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</si>
  <si>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</si>
  <si>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</si>
  <si>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</si>
  <si>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</si>
  <si>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</si>
  <si>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</si>
  <si>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</si>
  <si>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</si>
  <si>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</si>
  <si>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</si>
  <si>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</si>
  <si>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</si>
  <si>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</si>
  <si>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</si>
  <si>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</si>
  <si>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</si>
  <si>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</si>
  <si>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</si>
  <si>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</si>
  <si>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</si>
  <si>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</si>
  <si>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</si>
  <si>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</si>
  <si>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</si>
  <si>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</si>
  <si>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</si>
  <si>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</si>
  <si>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</si>
  <si>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</si>
  <si>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</si>
  <si>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</si>
  <si>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</si>
  <si>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</si>
  <si>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</si>
  <si>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</si>
  <si>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</si>
  <si>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</si>
  <si>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</si>
  <si>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</si>
  <si>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</si>
  <si>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</si>
  <si>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</si>
  <si>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</si>
  <si>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</si>
  <si>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</si>
  <si>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</si>
  <si>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</si>
  <si>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</si>
  <si>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</si>
  <si>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</si>
  <si>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</si>
  <si>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</si>
  <si>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</si>
  <si>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</si>
  <si>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</si>
  <si>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</si>
  <si>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</si>
  <si>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</si>
  <si>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</si>
  <si>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</si>
  <si>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</si>
  <si>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</si>
  <si>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</si>
  <si>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</si>
  <si>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</si>
  <si>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</si>
  <si>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</si>
  <si>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</si>
  <si>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</si>
  <si>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</si>
  <si>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</si>
  <si>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</si>
  <si>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</si>
  <si>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</si>
  <si>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</si>
  <si>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</si>
  <si>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</si>
  <si>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</si>
  <si>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</si>
  <si>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</si>
  <si>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</si>
  <si>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</si>
  <si>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</si>
  <si>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</si>
  <si>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</si>
  <si>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</si>
  <si>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</si>
  <si>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</si>
  <si>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</si>
  <si>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</si>
  <si>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</si>
  <si>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</si>
  <si>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</si>
  <si>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</si>
  <si>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</si>
  <si>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</si>
  <si>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</si>
  <si>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</si>
  <si>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</si>
  <si>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</si>
  <si>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</si>
  <si>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</si>
  <si>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</si>
  <si>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</si>
  <si>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</si>
  <si>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</si>
  <si>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</si>
  <si>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</si>
  <si>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</si>
  <si>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</si>
  <si>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</si>
  <si>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</si>
  <si>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</si>
  <si>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</si>
  <si>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</si>
  <si>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</si>
  <si>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</si>
  <si>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</si>
  <si>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</si>
  <si>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</si>
  <si>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</si>
  <si>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</si>
  <si>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</si>
  <si>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</si>
  <si>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</si>
  <si>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</si>
  <si>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</si>
  <si>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</si>
  <si>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</si>
  <si>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</si>
  <si>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</si>
  <si>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</si>
  <si>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</si>
  <si>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</si>
  <si>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</si>
  <si>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</si>
  <si>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</si>
  <si>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</si>
  <si>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</si>
  <si>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</si>
  <si>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</si>
  <si>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</si>
  <si>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</si>
  <si>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</si>
  <si>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</si>
  <si>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</si>
  <si>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</si>
  <si>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</si>
  <si>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</si>
  <si>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</si>
  <si>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</si>
  <si>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</si>
  <si>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</si>
  <si>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</si>
  <si>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</si>
  <si>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</si>
  <si>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</si>
  <si>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</si>
  <si>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</si>
  <si>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</si>
  <si>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</si>
  <si>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</si>
  <si>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</si>
  <si>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</si>
  <si>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</si>
  <si>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</si>
  <si>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</si>
  <si>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</si>
  <si>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</si>
  <si>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</si>
  <si>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</si>
  <si>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</si>
  <si>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</si>
  <si>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</si>
  <si>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</si>
  <si>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</si>
  <si>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</si>
  <si>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</si>
  <si>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</si>
  <si>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</si>
  <si>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</si>
  <si>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</si>
  <si>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</si>
  <si>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</si>
  <si>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</si>
  <si>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</si>
  <si>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</si>
  <si>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</si>
  <si>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</si>
  <si>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</si>
  <si>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</si>
  <si>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</si>
  <si>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</si>
  <si>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</si>
  <si>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</si>
  <si>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</si>
  <si>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</si>
  <si>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</si>
  <si>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</si>
  <si>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</si>
  <si>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</si>
  <si>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</si>
  <si>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</si>
  <si>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</si>
  <si>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</si>
  <si>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</si>
  <si>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</si>
  <si>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</si>
  <si>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</si>
  <si>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</si>
  <si>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</si>
  <si>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</si>
  <si>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</si>
  <si>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</si>
  <si>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</si>
  <si>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</si>
  <si>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</si>
  <si>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</si>
  <si>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</si>
  <si>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</si>
  <si>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</si>
  <si>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</si>
  <si>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</si>
  <si>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</si>
  <si>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</si>
  <si>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</si>
  <si>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</si>
  <si>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</si>
  <si>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</si>
  <si>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</si>
  <si>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</si>
  <si>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</si>
  <si>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</si>
  <si>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</si>
  <si>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</si>
  <si>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</si>
  <si>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</si>
  <si>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</si>
  <si>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</si>
  <si>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</si>
  <si>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</si>
  <si>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</si>
  <si>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</si>
  <si>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</si>
  <si>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</si>
  <si>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</si>
  <si>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</si>
  <si>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</si>
  <si>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</si>
  <si>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</si>
  <si>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</si>
  <si>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</si>
  <si>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</si>
  <si>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</si>
  <si>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</si>
  <si>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</si>
  <si>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</si>
  <si>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</si>
  <si>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</si>
  <si>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</si>
  <si>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</si>
  <si>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</si>
  <si>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</si>
  <si>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</si>
  <si>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</si>
  <si>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</si>
  <si>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</si>
  <si>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</si>
  <si>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</si>
  <si>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</si>
  <si>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</si>
  <si>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</si>
  <si>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</si>
  <si>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</si>
  <si>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</si>
  <si>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</si>
  <si>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</si>
  <si>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</si>
  <si>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</si>
  <si>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</si>
  <si>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</si>
  <si>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</si>
  <si>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</si>
  <si>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</si>
  <si>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</si>
  <si>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</si>
  <si>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</si>
  <si>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</si>
  <si>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</si>
  <si>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</si>
  <si>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</si>
  <si>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</si>
  <si>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</si>
  <si>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</si>
  <si>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</si>
  <si>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</si>
  <si>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</si>
  <si>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</si>
  <si>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</si>
  <si>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</si>
  <si>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</si>
  <si>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</si>
  <si>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</si>
  <si>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</si>
  <si>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</si>
  <si>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</si>
  <si>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</si>
  <si>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</si>
  <si>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</si>
  <si>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</si>
  <si>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</si>
  <si>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</si>
  <si>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</si>
  <si>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</si>
  <si>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</si>
  <si>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</si>
  <si>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</si>
  <si>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</si>
  <si>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</si>
  <si>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</si>
  <si>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</si>
  <si>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</si>
  <si>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</si>
  <si>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</si>
  <si>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</si>
  <si>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</si>
  <si>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</si>
  <si>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</si>
  <si>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</si>
  <si>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</si>
  <si>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</si>
  <si>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</si>
  <si>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</si>
  <si>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</si>
  <si>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</si>
  <si>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</si>
  <si>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</si>
  <si>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</si>
  <si>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</si>
  <si>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</si>
  <si>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</si>
  <si>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</si>
  <si>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</si>
  <si>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</si>
  <si>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</si>
  <si>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</si>
  <si>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</si>
  <si>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</si>
  <si>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</si>
  <si>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</si>
  <si>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</si>
  <si>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</si>
  <si>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</si>
  <si>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</si>
  <si>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</si>
  <si>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</si>
  <si>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</si>
  <si>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</si>
  <si>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</si>
  <si>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</si>
  <si>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</si>
  <si>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</si>
  <si>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</si>
  <si>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</si>
  <si>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</si>
  <si>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</si>
  <si>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</si>
  <si>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</si>
  <si>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</si>
  <si>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</si>
  <si>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</si>
  <si>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</si>
  <si>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</si>
  <si>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</si>
  <si>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</si>
  <si>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</si>
  <si>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</si>
  <si>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</si>
  <si>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</si>
  <si>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</si>
  <si>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</si>
  <si>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</si>
  <si>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</si>
  <si>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</si>
  <si>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</si>
  <si>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</si>
  <si>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</si>
  <si>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</si>
  <si>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</si>
  <si>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</si>
  <si>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</si>
  <si>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</si>
  <si>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</si>
  <si>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</si>
  <si>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</si>
  <si>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</si>
  <si>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</si>
  <si>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</si>
  <si>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</si>
  <si>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</si>
  <si>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</si>
  <si>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</si>
  <si>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</si>
  <si>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</si>
  <si>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</si>
  <si>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</si>
  <si>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</si>
  <si>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</si>
  <si>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</si>
  <si>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</si>
  <si>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</si>
  <si>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</si>
  <si>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</si>
  <si>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</si>
  <si>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</si>
  <si>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</si>
  <si>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</si>
  <si>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</si>
  <si>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</si>
  <si>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</si>
  <si>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</si>
  <si>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</si>
  <si>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</si>
  <si>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</si>
  <si>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</si>
  <si>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</si>
  <si>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</si>
  <si>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</si>
  <si>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</si>
  <si>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</si>
  <si>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</si>
  <si>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</si>
  <si>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</si>
  <si>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</si>
  <si>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</si>
  <si>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</si>
  <si>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</si>
  <si>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</si>
  <si>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</si>
  <si>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</si>
  <si>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</si>
  <si>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</si>
  <si>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</si>
  <si>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</si>
  <si>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</si>
  <si>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</si>
  <si>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</si>
  <si>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</si>
  <si>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</si>
  <si>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</si>
  <si>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</si>
  <si>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</si>
  <si>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</si>
  <si>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</si>
  <si>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</si>
  <si>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</si>
  <si>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</si>
  <si>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</si>
  <si>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</si>
  <si>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</si>
  <si>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</si>
  <si>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</si>
  <si>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</si>
  <si>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</si>
  <si>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</si>
  <si>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</si>
  <si>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</si>
  <si>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</si>
  <si>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</si>
  <si>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</si>
  <si>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</si>
  <si>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</si>
  <si>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</si>
  <si>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</si>
  <si>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</si>
  <si>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</si>
  <si>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</si>
  <si>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</si>
  <si>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</si>
  <si>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</si>
  <si>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</si>
  <si>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</si>
  <si>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</si>
  <si>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</si>
  <si>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</si>
  <si>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</si>
  <si>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</si>
  <si>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</si>
  <si>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</si>
  <si>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</si>
  <si>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</si>
  <si>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</si>
  <si>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</si>
  <si>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</si>
  <si>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</si>
  <si>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</si>
  <si>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</si>
  <si>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</si>
  <si>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</si>
  <si>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</si>
  <si>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</si>
  <si>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</si>
  <si>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</si>
  <si>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</si>
  <si>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</si>
  <si>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</si>
  <si>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</si>
  <si>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</si>
  <si>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</si>
  <si>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</si>
  <si>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</si>
  <si>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</si>
  <si>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</si>
  <si>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</si>
  <si>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</si>
  <si>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</si>
  <si>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</si>
  <si>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</si>
  <si>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</si>
  <si>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</si>
  <si>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</si>
  <si>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</si>
  <si>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</si>
  <si>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</si>
  <si>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</si>
  <si>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</si>
  <si>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</si>
  <si>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</si>
  <si>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</si>
  <si>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</si>
  <si>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</si>
  <si>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</si>
  <si>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</si>
  <si>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</si>
  <si>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</si>
  <si>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</si>
  <si>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</si>
  <si>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</si>
  <si>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</si>
  <si>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</si>
  <si>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</si>
  <si>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</si>
  <si>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</si>
  <si>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</si>
  <si>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</si>
  <si>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</si>
  <si>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</si>
  <si>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</si>
  <si>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</si>
  <si>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</si>
  <si>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</si>
  <si>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</si>
  <si>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</si>
  <si>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</si>
  <si>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</si>
  <si>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</si>
  <si>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</si>
  <si>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</si>
  <si>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</si>
  <si>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</si>
  <si>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</si>
  <si>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</si>
  <si>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</si>
  <si>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</si>
  <si>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</si>
  <si>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</si>
  <si>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</si>
  <si>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</si>
  <si>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</si>
  <si>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</si>
  <si>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</si>
  <si>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</si>
  <si>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</si>
  <si>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</si>
  <si>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</si>
  <si>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</si>
  <si>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</si>
  <si>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</si>
  <si>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</si>
  <si>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</si>
  <si>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</si>
  <si>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</si>
  <si>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</si>
  <si>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</si>
  <si>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</si>
  <si>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</si>
  <si>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</si>
  <si>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</si>
  <si>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</si>
  <si>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</si>
  <si>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</si>
  <si>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</si>
  <si>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</si>
  <si>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</si>
  <si>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</si>
  <si>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</si>
  <si>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</si>
  <si>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</si>
  <si>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</si>
  <si>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</si>
  <si>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</si>
  <si>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</si>
  <si>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</si>
  <si>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</si>
  <si>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</si>
  <si>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</si>
  <si>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</si>
  <si>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</si>
  <si>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</si>
  <si>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</si>
  <si>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</si>
  <si>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</si>
  <si>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</si>
  <si>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</si>
  <si>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</si>
  <si>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</si>
  <si>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</si>
  <si>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</si>
  <si>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</si>
  <si>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</si>
  <si>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</si>
  <si>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</si>
  <si>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</si>
  <si>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</si>
  <si>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</si>
  <si>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</si>
  <si>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</si>
  <si>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</si>
  <si>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</si>
  <si>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</si>
  <si>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</si>
  <si>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</si>
  <si>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</si>
  <si>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</si>
  <si>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</si>
  <si>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</si>
  <si>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</si>
  <si>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</si>
  <si>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</si>
  <si>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</si>
  <si>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</si>
  <si>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</si>
  <si>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</si>
  <si>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</si>
  <si>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</si>
  <si>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</si>
  <si>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</si>
  <si>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</si>
  <si>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</si>
  <si>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</si>
  <si>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</si>
  <si>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</si>
  <si>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</si>
  <si>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</si>
  <si>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</si>
  <si>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</si>
  <si>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</si>
  <si>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</si>
  <si>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</si>
  <si>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</si>
  <si>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</si>
  <si>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</si>
  <si>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</si>
  <si>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</si>
  <si>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</si>
  <si>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</si>
  <si>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</si>
  <si>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</si>
  <si>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</si>
  <si>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</si>
  <si>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</si>
  <si>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</si>
  <si>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</si>
  <si>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</si>
  <si>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</si>
  <si>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</si>
  <si>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</si>
  <si>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</si>
  <si>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</si>
  <si>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</si>
  <si>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</si>
  <si>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</si>
  <si>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</si>
  <si>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</si>
  <si>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</si>
  <si>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</si>
  <si>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</si>
  <si>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</si>
  <si>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</si>
  <si>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</si>
  <si>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</si>
  <si>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</si>
  <si>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</si>
  <si>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</si>
  <si>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</si>
  <si>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</si>
  <si>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</si>
  <si>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</si>
  <si>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</si>
  <si>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</si>
  <si>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</si>
  <si>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</si>
  <si>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</si>
  <si>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</si>
  <si>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</si>
  <si>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</si>
  <si>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</si>
  <si>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</si>
  <si>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</si>
  <si>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</si>
  <si>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</si>
  <si>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</si>
  <si>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</si>
  <si>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</si>
  <si>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</si>
  <si>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</si>
  <si>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</si>
  <si>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</si>
  <si>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</si>
  <si>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</si>
  <si>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</si>
  <si>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</si>
  <si>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</si>
  <si>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</si>
  <si>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</si>
  <si>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</si>
  <si>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</si>
  <si>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</si>
  <si>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</si>
  <si>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</si>
  <si>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</si>
  <si>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</si>
  <si>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</si>
  <si>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</si>
  <si>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</si>
  <si>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</si>
  <si>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</si>
  <si>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</si>
  <si>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</si>
  <si>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</si>
  <si>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</si>
  <si>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</si>
  <si>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</si>
  <si>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</si>
  <si>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</si>
  <si>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</si>
  <si>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</si>
  <si>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</si>
  <si>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</si>
  <si>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</si>
  <si>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</si>
  <si>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</si>
  <si>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</si>
  <si>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</si>
  <si>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</si>
  <si>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</si>
  <si>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</si>
  <si>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</si>
  <si>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</si>
  <si>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</si>
  <si>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</si>
  <si>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</si>
  <si>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</si>
  <si>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</si>
  <si>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</si>
  <si>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</si>
  <si>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</si>
  <si>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</si>
  <si>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</si>
  <si>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</si>
  <si>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</si>
  <si>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</si>
  <si>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</si>
  <si>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</si>
  <si>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</si>
  <si>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</si>
  <si>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</si>
  <si>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</si>
  <si>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</si>
  <si>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</si>
  <si>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</si>
  <si>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</si>
  <si>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</si>
  <si>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</si>
  <si>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</si>
  <si>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</si>
  <si>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</si>
  <si>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</si>
  <si>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</si>
  <si>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</si>
  <si>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</si>
  <si>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</si>
  <si>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</si>
  <si>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</si>
  <si>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</si>
  <si>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</si>
  <si>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</si>
  <si>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</si>
  <si>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</si>
  <si>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</si>
  <si>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</si>
  <si>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</si>
  <si>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</si>
  <si>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</si>
  <si>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</si>
  <si>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</si>
  <si>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</si>
  <si>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</si>
  <si>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</si>
  <si>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</si>
  <si>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</si>
  <si>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</si>
  <si>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</si>
  <si>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</si>
  <si>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</si>
  <si>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</si>
  <si>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</si>
  <si>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</si>
  <si>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</si>
  <si>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</si>
  <si>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</si>
  <si>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</si>
  <si>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</si>
  <si>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</si>
  <si>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</si>
  <si>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</si>
  <si>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</si>
  <si>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</si>
  <si>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</si>
  <si>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</si>
  <si>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</si>
  <si>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</si>
  <si>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</si>
  <si>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</si>
  <si>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</si>
  <si>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</si>
  <si>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</si>
  <si>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</si>
  <si>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</si>
  <si>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</si>
  <si>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</si>
  <si>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</si>
  <si>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</si>
  <si>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</si>
  <si>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</si>
  <si>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</si>
  <si>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</si>
  <si>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</si>
  <si>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</si>
  <si>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</si>
  <si>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</si>
  <si>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</si>
  <si>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</si>
  <si>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</si>
  <si>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</si>
  <si>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</si>
  <si>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</si>
  <si>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</si>
  <si>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</si>
  <si>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</si>
  <si>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</si>
  <si>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</si>
  <si>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</si>
  <si>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</si>
  <si>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</si>
  <si>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</si>
  <si>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</si>
  <si>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</si>
  <si>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</si>
  <si>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</si>
  <si>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</si>
  <si>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</si>
  <si>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</si>
  <si>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</si>
  <si>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</si>
  <si>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</si>
  <si>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</si>
  <si>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</si>
  <si>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</si>
  <si>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</si>
  <si>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</si>
  <si>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</si>
  <si>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</si>
  <si>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</si>
  <si>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</si>
  <si>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</si>
  <si>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</si>
  <si>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</si>
  <si>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</si>
  <si>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</si>
  <si>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</si>
  <si>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</si>
  <si>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</si>
  <si>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</si>
  <si>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</si>
  <si>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</si>
  <si>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</si>
  <si>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</si>
  <si>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</si>
  <si>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</si>
  <si>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</si>
  <si>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</si>
  <si>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</si>
  <si>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</si>
  <si>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</si>
  <si>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</si>
  <si>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</si>
  <si>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</si>
  <si>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</si>
  <si>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</si>
  <si>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</si>
  <si>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</si>
  <si>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</si>
  <si>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</si>
  <si>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</si>
  <si>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</si>
  <si>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</si>
  <si>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</si>
  <si>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</si>
  <si>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</si>
  <si>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</si>
  <si>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</si>
  <si>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</si>
  <si>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</si>
  <si>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</si>
  <si>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</si>
  <si>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</si>
  <si>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</si>
  <si>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</si>
  <si>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</si>
  <si>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</si>
  <si>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</si>
  <si>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</si>
  <si>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</si>
  <si>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</si>
  <si>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</si>
  <si>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</si>
  <si>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</si>
  <si>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</si>
  <si>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</si>
  <si>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</si>
  <si>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</si>
  <si>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</si>
  <si>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</si>
  <si>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</si>
  <si>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</si>
  <si>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</si>
  <si>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</si>
  <si>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</si>
  <si>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</si>
  <si>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</si>
  <si>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</si>
  <si>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</si>
  <si>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</si>
  <si>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</si>
  <si>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</si>
  <si>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</si>
  <si>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</si>
  <si>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</si>
  <si>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</si>
  <si>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</si>
  <si>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</si>
  <si>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</si>
  <si>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</si>
  <si>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</si>
  <si>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</si>
  <si>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</si>
  <si>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</si>
  <si>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</si>
  <si>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</si>
  <si>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</si>
  <si>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</si>
  <si>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</si>
  <si>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</si>
  <si>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</si>
  <si>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</si>
  <si>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</si>
  <si>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</si>
  <si>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</si>
  <si>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</si>
  <si>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</si>
  <si>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</si>
  <si>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</si>
  <si>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</si>
  <si>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</si>
  <si>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</si>
  <si>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</si>
  <si>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</si>
  <si>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</si>
  <si>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</si>
  <si>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</si>
  <si>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</si>
  <si>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</si>
  <si>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</si>
  <si>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</si>
  <si>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</si>
  <si>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</si>
  <si>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</si>
  <si>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</si>
  <si>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</si>
  <si>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</si>
  <si>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</si>
  <si>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</si>
  <si>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</si>
  <si>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</si>
  <si>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</si>
  <si>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</si>
  <si>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</si>
  <si>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</si>
  <si>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</si>
  <si>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</si>
  <si>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</si>
  <si>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</si>
  <si>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</si>
  <si>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</si>
  <si>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</si>
  <si>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</si>
  <si>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</si>
  <si>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</si>
  <si>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</si>
  <si>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</si>
  <si>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</si>
  <si>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</si>
  <si>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</si>
  <si>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</si>
  <si>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</si>
  <si>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</si>
  <si>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</si>
  <si>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</si>
  <si>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</si>
  <si>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</si>
  <si>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</si>
  <si>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</si>
  <si>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</si>
  <si>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</si>
  <si>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</si>
  <si>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</si>
  <si>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</si>
  <si>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</si>
  <si>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</si>
  <si>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</si>
  <si>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</si>
  <si>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</si>
  <si>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</si>
  <si>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</si>
  <si>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</si>
  <si>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</si>
  <si>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</si>
  <si>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</si>
  <si>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</si>
  <si>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</si>
  <si>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</si>
  <si>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</si>
  <si>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</si>
  <si>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</si>
  <si>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</si>
  <si>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</si>
  <si>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</si>
  <si>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</si>
  <si>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</si>
  <si>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</si>
  <si>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</si>
  <si>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</si>
  <si>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</si>
  <si>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</si>
  <si>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</si>
  <si>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</si>
  <si>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</si>
  <si>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</si>
  <si>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</si>
  <si>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</si>
  <si>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</si>
  <si>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</si>
  <si>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</si>
  <si>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</si>
  <si>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</si>
  <si>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</si>
  <si>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</si>
  <si>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</si>
  <si>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</si>
  <si>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</si>
  <si>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</si>
  <si>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</si>
  <si>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</si>
  <si>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</si>
  <si>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</si>
  <si>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</si>
  <si>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</si>
  <si>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</si>
  <si>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</si>
  <si>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</si>
  <si>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</si>
  <si>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</si>
  <si>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</si>
  <si>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</si>
  <si>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</si>
  <si>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</si>
  <si>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</si>
  <si>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</si>
  <si>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</si>
  <si>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</si>
  <si>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</si>
  <si>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</si>
  <si>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</si>
  <si>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</si>
  <si>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</si>
  <si>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</si>
  <si>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</si>
  <si>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</si>
  <si>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</si>
  <si>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</si>
  <si>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</si>
  <si>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</si>
  <si>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</si>
  <si>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</si>
  <si>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</si>
  <si>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</si>
  <si>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</si>
  <si>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</si>
  <si>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</si>
  <si>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</si>
  <si>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</si>
  <si>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</si>
  <si>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</si>
  <si>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</si>
  <si>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</si>
  <si>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</si>
  <si>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</si>
  <si>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</si>
  <si>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</si>
  <si>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</si>
  <si>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</si>
  <si>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</si>
  <si>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</si>
  <si>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</si>
  <si>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</si>
  <si>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</si>
  <si>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</si>
  <si>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</si>
  <si>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</si>
  <si>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</si>
  <si>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</si>
  <si>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</si>
  <si>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</si>
  <si>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</si>
  <si>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</si>
  <si>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</si>
  <si>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</si>
  <si>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</si>
  <si>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</si>
  <si>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</si>
  <si>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</si>
  <si>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</si>
  <si>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</si>
  <si>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</si>
  <si>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</si>
  <si>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</si>
  <si>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</si>
  <si>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</si>
  <si>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</si>
  <si>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</si>
  <si>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</si>
  <si>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</si>
  <si>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</si>
  <si>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</si>
  <si>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</si>
  <si>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</si>
  <si>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</si>
  <si>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</si>
  <si>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</si>
  <si>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</si>
  <si>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</si>
  <si>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</si>
  <si>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</si>
  <si>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</si>
  <si>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</si>
  <si>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</si>
  <si>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</si>
  <si>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</si>
  <si>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</si>
  <si>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</si>
  <si>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</si>
  <si>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</si>
  <si>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</si>
  <si>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</si>
  <si>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</si>
  <si>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</si>
  <si>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</si>
  <si>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</si>
  <si>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</si>
  <si>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</si>
  <si>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</si>
  <si>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</si>
  <si>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</si>
  <si>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</si>
  <si>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</si>
  <si>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</si>
  <si>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</si>
  <si>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</si>
  <si>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</si>
  <si>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</si>
  <si>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</si>
  <si>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</si>
  <si>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</si>
  <si>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</si>
  <si>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</si>
  <si>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</si>
  <si>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</si>
  <si>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</si>
  <si>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</si>
  <si>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</si>
  <si>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</si>
  <si>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</si>
  <si>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</si>
  <si>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</si>
  <si>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</si>
  <si>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</si>
  <si>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</si>
  <si>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</si>
  <si>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</si>
  <si>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</si>
  <si>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</si>
  <si>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</si>
  <si>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</si>
  <si>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</si>
  <si>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</si>
  <si>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</si>
  <si>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</si>
  <si>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</si>
  <si>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</si>
  <si>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</si>
  <si>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</si>
  <si>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</si>
  <si>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</si>
  <si>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</si>
  <si>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</si>
  <si>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</si>
  <si>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</si>
  <si>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</si>
  <si>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</si>
  <si>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</si>
  <si>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</si>
  <si>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</si>
  <si>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</si>
  <si>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</si>
  <si>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</si>
  <si>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</si>
  <si>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</si>
  <si>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</si>
  <si>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</si>
  <si>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</si>
  <si>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</si>
  <si>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</si>
  <si>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</si>
  <si>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</si>
  <si>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</si>
  <si>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</si>
  <si>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</si>
  <si>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</si>
  <si>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</si>
  <si>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</si>
  <si>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</si>
  <si>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</si>
  <si>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</si>
  <si>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</si>
  <si>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</si>
  <si>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</si>
  <si>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</si>
  <si>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</si>
  <si>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</si>
  <si>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</si>
  <si>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</si>
  <si>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</si>
  <si>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</si>
  <si>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</si>
  <si>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</si>
  <si>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</si>
  <si>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</si>
  <si>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</si>
  <si>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</si>
  <si>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</si>
  <si>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</si>
  <si>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</si>
  <si>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</si>
  <si>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</si>
  <si>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</si>
  <si>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</si>
  <si>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</si>
  <si>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</si>
  <si>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</si>
  <si>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</si>
  <si>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</si>
  <si>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</si>
  <si>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</si>
  <si>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</si>
  <si>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</si>
  <si>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</si>
  <si>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</si>
  <si>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</si>
  <si>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</si>
  <si>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</si>
  <si>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</si>
  <si>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</si>
  <si>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</si>
  <si>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</si>
  <si>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</si>
  <si>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</si>
  <si>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</si>
  <si>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</si>
  <si>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</si>
  <si>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</si>
  <si>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</si>
  <si>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</si>
  <si>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</si>
  <si>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</si>
  <si>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</si>
  <si>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</si>
  <si>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</si>
  <si>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</si>
  <si>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</si>
  <si>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</si>
  <si>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</si>
  <si>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</si>
  <si>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</si>
  <si>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</si>
  <si>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</si>
  <si>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</si>
  <si>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</si>
  <si>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</si>
  <si>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</si>
  <si>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</si>
  <si>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</si>
  <si>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</si>
  <si>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</si>
  <si>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</si>
  <si>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</si>
  <si>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</si>
  <si>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</si>
  <si>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</si>
  <si>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</si>
  <si>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</si>
  <si>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</si>
  <si>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</si>
  <si>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</si>
  <si>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</si>
  <si>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</si>
  <si>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</si>
  <si>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</si>
  <si>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</si>
  <si>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</si>
  <si>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</si>
  <si>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</si>
  <si>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</si>
  <si>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</si>
  <si>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</si>
  <si>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</si>
  <si>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</si>
  <si>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</si>
  <si>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</si>
  <si>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</si>
  <si>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</si>
  <si>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</si>
  <si>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</si>
  <si>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</si>
  <si>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</si>
  <si>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</si>
  <si>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</si>
  <si>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</si>
  <si>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</si>
  <si>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</si>
  <si>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</si>
  <si>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</si>
  <si>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</si>
  <si>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</si>
  <si>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</si>
  <si>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</si>
  <si>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</si>
  <si>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</si>
  <si>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</si>
  <si>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</si>
  <si>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</si>
  <si>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</si>
  <si>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</si>
  <si>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</si>
  <si>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</si>
  <si>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</si>
  <si>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</si>
  <si>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</si>
  <si>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</si>
  <si>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</si>
  <si>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</si>
  <si>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</si>
  <si>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</si>
  <si>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</si>
  <si>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</si>
  <si>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</si>
  <si>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</si>
  <si>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</si>
  <si>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</si>
  <si>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</si>
  <si>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</si>
  <si>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</si>
  <si>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</si>
  <si>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</si>
  <si>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</si>
  <si>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</si>
  <si>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</si>
  <si>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</si>
  <si>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</si>
  <si>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</si>
  <si>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</si>
  <si>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</si>
  <si>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</si>
  <si>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</si>
  <si>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</si>
  <si>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</si>
  <si>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</si>
  <si>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</si>
  <si>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</si>
  <si>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</si>
  <si>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</si>
  <si>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</si>
  <si>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</si>
  <si>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</si>
  <si>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</si>
  <si>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</si>
  <si>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</si>
  <si>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</si>
  <si>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</si>
  <si>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</si>
  <si>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</si>
  <si>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</si>
  <si>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</si>
  <si>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</si>
  <si>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</si>
  <si>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</si>
  <si>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</si>
  <si>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</si>
  <si>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</si>
  <si>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</si>
  <si>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</si>
  <si>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</si>
  <si>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</si>
  <si>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</si>
  <si>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</si>
  <si>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</si>
  <si>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</si>
  <si>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</si>
  <si>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</si>
  <si>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</si>
  <si>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</si>
  <si>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</si>
  <si>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</si>
  <si>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</si>
  <si>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</si>
  <si>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</si>
  <si>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</si>
  <si>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</si>
  <si>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</si>
  <si>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</si>
  <si>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</si>
  <si>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</si>
  <si>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</si>
  <si>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</si>
  <si>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</si>
  <si>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</si>
  <si>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</si>
  <si>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</si>
  <si>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</si>
  <si>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</si>
  <si>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</si>
  <si>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</si>
  <si>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</si>
  <si>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</si>
  <si>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</si>
  <si>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</si>
  <si>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</si>
  <si>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</si>
  <si>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</si>
  <si>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</si>
  <si>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</si>
  <si>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</si>
  <si>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</si>
  <si>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</si>
  <si>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</si>
  <si>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</si>
  <si>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</si>
  <si>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</si>
  <si>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</si>
  <si>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</si>
  <si>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</si>
  <si>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</si>
  <si>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</si>
  <si>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</si>
  <si>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</si>
  <si>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</si>
  <si>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</si>
  <si>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</si>
  <si>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</si>
  <si>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</si>
  <si>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</si>
  <si>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</si>
  <si>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</si>
  <si>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</si>
  <si>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</si>
  <si>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</si>
  <si>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</si>
  <si>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</si>
  <si>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</si>
  <si>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</si>
  <si>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</si>
  <si>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</si>
  <si>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</si>
  <si>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</si>
  <si>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</si>
  <si>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</si>
  <si>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</si>
  <si>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</si>
  <si>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</si>
  <si>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</si>
  <si>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</si>
  <si>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</si>
  <si>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</si>
  <si>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</si>
  <si>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</si>
  <si>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</si>
  <si>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</si>
  <si>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</si>
  <si>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</si>
  <si>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</si>
  <si>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</si>
  <si>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</si>
  <si>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</si>
  <si>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</si>
  <si>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</si>
  <si>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</si>
  <si>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</si>
  <si>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</si>
  <si>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</si>
  <si>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</si>
  <si>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</si>
  <si>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</si>
  <si>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</si>
  <si>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</si>
  <si>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</si>
  <si>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</si>
  <si>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</si>
  <si>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</si>
  <si>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</si>
  <si>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</si>
  <si>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</si>
  <si>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</si>
  <si>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</si>
  <si>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</si>
  <si>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</si>
  <si>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</si>
  <si>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</si>
  <si>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</si>
  <si>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</si>
  <si>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</si>
  <si>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</si>
  <si>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</si>
  <si>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</si>
  <si>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</si>
  <si>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</si>
  <si>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</si>
  <si>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</si>
  <si>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</si>
  <si>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</si>
  <si>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</si>
  <si>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</si>
  <si>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</si>
  <si>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</si>
  <si>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</si>
  <si>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</si>
  <si>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</si>
  <si>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</si>
  <si>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</si>
  <si>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</si>
  <si>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</si>
  <si>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</si>
  <si>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</si>
  <si>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</si>
  <si>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</si>
  <si>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</si>
  <si>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</si>
  <si>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</si>
  <si>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</si>
  <si>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</si>
  <si>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</si>
  <si>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</si>
  <si>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</si>
  <si>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</si>
  <si>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</si>
  <si>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</si>
  <si>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</si>
  <si>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</si>
  <si>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</si>
  <si>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</si>
  <si>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</si>
  <si>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</si>
  <si>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</si>
  <si>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</si>
  <si>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</si>
  <si>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</si>
  <si>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</si>
  <si>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</si>
  <si>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</si>
  <si>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</si>
  <si>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</si>
  <si>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</si>
  <si>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</si>
  <si>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</si>
  <si>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</si>
  <si>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</si>
  <si>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</si>
  <si>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</si>
  <si>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</si>
  <si>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</si>
  <si>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</si>
  <si>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</si>
  <si>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</si>
  <si>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</si>
  <si>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</si>
  <si>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</si>
  <si>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</si>
  <si>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</si>
  <si>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</si>
  <si>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</si>
  <si>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</si>
  <si>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</si>
  <si>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</si>
  <si>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</si>
  <si>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</si>
  <si>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</si>
  <si>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</si>
  <si>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</si>
  <si>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</si>
  <si>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</si>
  <si>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</si>
  <si>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</si>
  <si>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</si>
  <si>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</si>
  <si>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</si>
  <si>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</si>
  <si>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</si>
  <si>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</si>
  <si>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</si>
  <si>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</si>
  <si>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</si>
  <si>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</si>
  <si>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</si>
  <si>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</si>
  <si>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</si>
  <si>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</si>
  <si>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</si>
  <si>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</si>
  <si>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</si>
  <si>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</si>
  <si>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</si>
  <si>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</si>
  <si>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</si>
  <si>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</si>
  <si>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</si>
  <si>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</si>
  <si>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</si>
  <si>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</si>
  <si>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</si>
  <si>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</si>
  <si>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</si>
  <si>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</si>
  <si>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</si>
  <si>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</si>
  <si>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</si>
  <si>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</si>
  <si>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</si>
  <si>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</si>
  <si>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</si>
  <si>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</si>
  <si>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</si>
  <si>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</si>
  <si>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</si>
  <si>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</si>
  <si>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</si>
  <si>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</si>
  <si>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</si>
  <si>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</si>
  <si>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</si>
  <si>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</si>
  <si>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</si>
  <si>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</si>
  <si>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</si>
  <si>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</si>
  <si>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</si>
  <si>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</si>
  <si>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</si>
  <si>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</si>
  <si>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</si>
  <si>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</si>
  <si>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</si>
  <si>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</si>
  <si>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</si>
  <si>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</si>
  <si>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</si>
  <si>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</si>
  <si>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</si>
  <si>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</si>
  <si>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</si>
  <si>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</si>
  <si>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</si>
  <si>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</si>
  <si>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</si>
  <si>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</si>
  <si>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</si>
  <si>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</si>
  <si>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</si>
  <si>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</si>
  <si>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</si>
  <si>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</si>
  <si>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</si>
  <si>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</si>
  <si>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</si>
  <si>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</si>
  <si>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</si>
  <si>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</si>
  <si>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</si>
  <si>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</si>
  <si>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</si>
  <si>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</si>
  <si>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</si>
  <si>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</si>
  <si>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</si>
  <si>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</si>
  <si>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</si>
  <si>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</si>
  <si>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</si>
  <si>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</si>
  <si>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</si>
  <si>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</si>
  <si>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</si>
  <si>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</si>
  <si>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</si>
  <si>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</si>
  <si>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</si>
  <si>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</si>
  <si>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</si>
  <si>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</si>
  <si>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</si>
  <si>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</si>
  <si>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</si>
  <si>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</si>
  <si>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</si>
  <si>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</si>
  <si>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</si>
  <si>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</si>
  <si>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</si>
  <si>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</si>
  <si>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</si>
  <si>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</si>
  <si>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</si>
  <si>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</si>
  <si>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</si>
  <si>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</si>
  <si>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</si>
  <si>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</si>
  <si>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</si>
  <si>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</si>
  <si>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</si>
  <si>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</si>
  <si>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</si>
  <si>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</si>
  <si>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</si>
  <si>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</si>
  <si>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</si>
  <si>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</si>
  <si>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</si>
  <si>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</si>
  <si>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</si>
  <si>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</si>
  <si>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</si>
  <si>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</si>
  <si>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</si>
  <si>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</si>
  <si>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</si>
  <si>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</si>
  <si>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</si>
  <si>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</si>
  <si>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</si>
  <si>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</si>
  <si>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</si>
  <si>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</si>
  <si>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</si>
  <si>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</si>
  <si>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</si>
  <si>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</si>
  <si>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</si>
  <si>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</si>
  <si>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</si>
  <si>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</si>
  <si>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</si>
  <si>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</si>
  <si>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</si>
  <si>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</si>
  <si>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</si>
  <si>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</si>
  <si>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</si>
  <si>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</si>
  <si>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</si>
  <si>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</si>
  <si>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</si>
  <si>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</si>
  <si>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</si>
  <si>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</si>
  <si>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</si>
  <si>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</si>
  <si>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</si>
  <si>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</si>
  <si>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</si>
  <si>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</si>
  <si>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</si>
  <si>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</si>
  <si>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</si>
  <si>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</si>
  <si>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</si>
  <si>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</si>
  <si>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</si>
  <si>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</si>
  <si>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</si>
  <si>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</si>
  <si>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</si>
  <si>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</si>
  <si>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</si>
  <si>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</si>
  <si>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</si>
  <si>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</si>
  <si>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</si>
  <si>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</si>
  <si>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</si>
  <si>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</si>
  <si>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</si>
  <si>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</si>
  <si>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</si>
  <si>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</si>
  <si>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</si>
  <si>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</si>
  <si>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</si>
  <si>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</si>
  <si>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</si>
  <si>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</si>
  <si>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</si>
  <si>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</si>
  <si>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</si>
  <si>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</si>
  <si>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</si>
  <si>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</si>
  <si>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</si>
  <si>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</si>
  <si>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</si>
  <si>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</si>
  <si>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</si>
  <si>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</si>
  <si>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</si>
  <si>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</si>
  <si>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</si>
  <si>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</si>
  <si>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</si>
  <si>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</si>
  <si>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</si>
  <si>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</si>
  <si>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</si>
  <si>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</si>
  <si>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</si>
  <si>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</si>
  <si>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</si>
  <si>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</si>
  <si>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</si>
  <si>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</si>
  <si>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</si>
  <si>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</si>
  <si>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</si>
  <si>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</si>
  <si>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</si>
  <si>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</si>
  <si>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</si>
  <si>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</si>
  <si>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</si>
  <si>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</si>
  <si>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</si>
  <si>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</si>
  <si>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</si>
  <si>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</si>
  <si>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</si>
  <si>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</si>
  <si>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</si>
  <si>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</si>
  <si>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</si>
  <si>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</si>
  <si>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</si>
  <si>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</si>
  <si>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</si>
  <si>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</si>
  <si>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</si>
  <si>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</si>
  <si>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</si>
  <si>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</si>
  <si>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</si>
  <si>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</si>
  <si>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</si>
  <si>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</si>
  <si>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</si>
  <si>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</si>
  <si>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</si>
  <si>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</si>
  <si>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</si>
  <si>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</si>
  <si>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</si>
  <si>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</si>
  <si>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</si>
  <si>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</si>
  <si>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</si>
  <si>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</si>
  <si>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</si>
  <si>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</si>
  <si>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</si>
  <si>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</si>
  <si>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</si>
  <si>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</si>
  <si>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</si>
  <si>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</si>
  <si>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</si>
  <si>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</si>
  <si>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</si>
  <si>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</si>
  <si>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</si>
  <si>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</si>
  <si>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</si>
  <si>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</si>
  <si>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</si>
  <si>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</si>
  <si>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</si>
  <si>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</si>
  <si>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</si>
  <si>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</si>
  <si>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</si>
  <si>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</si>
  <si>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</si>
  <si>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</si>
  <si>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</si>
  <si>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</si>
  <si>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</si>
  <si>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</si>
  <si>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</si>
  <si>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</si>
  <si>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</si>
  <si>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</si>
  <si>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</si>
  <si>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</si>
  <si>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</si>
  <si>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</si>
  <si>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</si>
  <si>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</si>
  <si>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</si>
  <si>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</si>
  <si>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</si>
  <si>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</si>
  <si>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</si>
  <si>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</si>
  <si>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</si>
  <si>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</si>
  <si>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</si>
  <si>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</si>
  <si>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</si>
  <si>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</si>
  <si>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</si>
  <si>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</si>
  <si>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</si>
  <si>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</si>
  <si>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</si>
  <si>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</si>
  <si>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</si>
  <si>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</si>
  <si>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</si>
  <si>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</si>
  <si>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</si>
  <si>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</si>
  <si>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</si>
  <si>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</si>
  <si>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</si>
  <si>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</si>
  <si>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</si>
  <si>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</si>
  <si>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</si>
  <si>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</si>
  <si>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</si>
  <si>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</si>
  <si>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</si>
  <si>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</si>
  <si>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</si>
  <si>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</si>
  <si>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</si>
  <si>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</si>
  <si>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</si>
  <si>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</si>
  <si>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</si>
  <si>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</si>
  <si>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</si>
  <si>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</si>
  <si>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</si>
  <si>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</si>
  <si>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</si>
  <si>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</si>
  <si>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</si>
  <si>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</si>
  <si>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</si>
  <si>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</si>
  <si>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</si>
  <si>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</si>
  <si>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</si>
  <si>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</si>
  <si>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</si>
  <si>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</si>
  <si>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</si>
  <si>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</si>
  <si>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</si>
  <si>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</si>
  <si>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</si>
  <si>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</si>
  <si>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</si>
  <si>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</si>
  <si>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</si>
  <si>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</si>
  <si>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</si>
  <si>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</si>
  <si>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</si>
  <si>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</si>
  <si>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</si>
  <si>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</si>
  <si>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</si>
  <si>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</si>
  <si>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</si>
  <si>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</si>
  <si>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</si>
  <si>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</si>
  <si>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</si>
  <si>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</si>
  <si>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</si>
  <si>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</si>
  <si>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</si>
  <si>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</si>
  <si>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</si>
  <si>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</si>
  <si>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</si>
  <si>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</si>
  <si>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</si>
  <si>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</si>
  <si>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</si>
  <si>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</si>
  <si>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</si>
  <si>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</si>
  <si>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</si>
  <si>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</si>
  <si>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</si>
  <si>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</si>
  <si>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</si>
  <si>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</si>
  <si>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</si>
  <si>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</si>
  <si>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</si>
  <si>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</si>
  <si>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</si>
  <si>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</si>
  <si>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</si>
  <si>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</si>
  <si>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</si>
  <si>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</si>
  <si>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</si>
  <si>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</si>
  <si>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</si>
  <si>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</si>
  <si>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</si>
  <si>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</si>
  <si>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</si>
  <si>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</si>
  <si>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</si>
  <si>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</si>
  <si>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</si>
  <si>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</si>
  <si>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</si>
  <si>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</si>
  <si>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</si>
  <si>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</si>
  <si>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</si>
  <si>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</si>
  <si>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</si>
  <si>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</si>
  <si>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</si>
  <si>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</si>
  <si>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</si>
  <si>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</si>
  <si>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</si>
  <si>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</si>
  <si>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</si>
  <si>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</si>
  <si>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</si>
  <si>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</si>
  <si>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</si>
  <si>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</si>
  <si>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</si>
  <si>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</si>
  <si>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</si>
  <si>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</si>
  <si>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</si>
  <si>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</si>
  <si>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</si>
  <si>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</si>
  <si>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</si>
  <si>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</si>
  <si>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</si>
  <si>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</si>
  <si>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</si>
  <si>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</si>
  <si>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</si>
  <si>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</si>
  <si>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</si>
  <si>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</si>
  <si>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</si>
  <si>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</si>
  <si>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</si>
  <si>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</si>
  <si>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</si>
  <si>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</si>
  <si>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</si>
  <si>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</si>
  <si>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</si>
  <si>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</si>
  <si>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</si>
  <si>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</si>
  <si>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</si>
  <si>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</si>
  <si>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</si>
  <si>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</si>
  <si>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</si>
  <si>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</si>
  <si>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</si>
  <si>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</si>
  <si>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</si>
  <si>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</si>
  <si>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</si>
  <si>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</si>
  <si>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</si>
  <si>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</si>
  <si>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</si>
  <si>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</si>
  <si>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</si>
  <si>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</si>
  <si>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</si>
  <si>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</si>
  <si>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</si>
  <si>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</si>
  <si>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</si>
  <si>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</si>
  <si>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</si>
  <si>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</si>
  <si>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</si>
  <si>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</si>
  <si>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</si>
  <si>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</si>
  <si>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</si>
  <si>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</si>
  <si>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</si>
  <si>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</si>
  <si>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</si>
  <si>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</si>
  <si>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</si>
  <si>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</si>
  <si>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</si>
  <si>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</si>
  <si>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</si>
  <si>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</si>
  <si>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</si>
  <si>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</si>
  <si>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</si>
  <si>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</si>
  <si>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</si>
  <si>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</si>
  <si>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</si>
  <si>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</si>
  <si>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</si>
  <si>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</si>
  <si>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</si>
  <si>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</si>
  <si>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</si>
  <si>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</si>
  <si>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</si>
  <si>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</si>
  <si>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</si>
  <si>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</si>
  <si>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</si>
  <si>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</si>
  <si>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</si>
  <si>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</si>
  <si>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</si>
  <si>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</si>
  <si>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</si>
  <si>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</si>
  <si>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</si>
  <si>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</si>
  <si>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</si>
  <si>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</si>
  <si>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</si>
  <si>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</si>
  <si>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</si>
  <si>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</si>
  <si>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</si>
  <si>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</si>
  <si>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</si>
  <si>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</si>
  <si>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</si>
  <si>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</si>
  <si>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</si>
  <si>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</si>
  <si>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</si>
  <si>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</si>
  <si>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</si>
  <si>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</si>
  <si>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</si>
  <si>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</si>
  <si>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</si>
  <si>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</si>
  <si>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</si>
  <si>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</si>
  <si>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</si>
  <si>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</si>
  <si>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</si>
  <si>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</si>
  <si>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</si>
  <si>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</si>
  <si>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</si>
  <si>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</si>
  <si>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</si>
  <si>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</si>
  <si>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</si>
  <si>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</si>
  <si>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</si>
  <si>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</si>
  <si>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</si>
  <si>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</si>
  <si>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</si>
  <si>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</si>
  <si>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</si>
  <si>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</si>
  <si>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</si>
  <si>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</si>
  <si>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</si>
  <si>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</si>
  <si>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</si>
  <si>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</si>
  <si>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</si>
  <si>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</si>
  <si>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</si>
  <si>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</si>
  <si>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</si>
  <si>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</si>
  <si>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</si>
  <si>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</si>
  <si>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</si>
  <si>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</si>
  <si>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</si>
  <si>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</si>
  <si>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</si>
  <si>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</si>
  <si>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</si>
  <si>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</si>
  <si>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</si>
  <si>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</si>
  <si>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</si>
  <si>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</si>
  <si>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</si>
  <si>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</si>
  <si>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</si>
  <si>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</si>
  <si>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</si>
  <si>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</si>
  <si>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</si>
  <si>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</si>
  <si>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</si>
  <si>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</si>
  <si>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</si>
  <si>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</si>
  <si>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</si>
  <si>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</si>
  <si>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</si>
  <si>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</si>
  <si>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</si>
  <si>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</si>
  <si>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</si>
  <si>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</si>
  <si>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</si>
  <si>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</si>
  <si>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</si>
  <si>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</si>
  <si>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</si>
  <si>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</si>
  <si>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</si>
  <si>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</si>
  <si>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</si>
  <si>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</si>
  <si>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</si>
  <si>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</si>
  <si>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</si>
  <si>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</si>
  <si>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</si>
  <si>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</si>
  <si>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</si>
  <si>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</si>
  <si>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</si>
  <si>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</si>
  <si>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</si>
  <si>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</si>
  <si>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</si>
  <si>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</si>
  <si>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</si>
  <si>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</si>
  <si>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</si>
  <si>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</si>
  <si>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</si>
  <si>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</si>
  <si>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</si>
  <si>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</si>
  <si>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</si>
  <si>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</si>
  <si>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</si>
  <si>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</si>
  <si>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</si>
  <si>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</si>
  <si>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</si>
  <si>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</si>
  <si>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</si>
  <si>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</si>
  <si>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</si>
  <si>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</si>
  <si>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</si>
  <si>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</si>
  <si>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</si>
  <si>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</si>
  <si>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</si>
  <si>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</si>
  <si>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</si>
  <si>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</si>
  <si>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</si>
  <si>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</si>
  <si>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</si>
  <si>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</si>
  <si>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</si>
  <si>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</si>
  <si>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</si>
  <si>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</si>
  <si>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</si>
  <si>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</si>
  <si>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</si>
  <si>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</si>
  <si>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</si>
  <si>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</si>
  <si>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</si>
  <si>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</si>
  <si>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</si>
  <si>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</si>
  <si>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</si>
  <si>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</si>
  <si>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</si>
  <si>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</si>
  <si>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</si>
  <si>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</si>
  <si>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</si>
  <si>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</si>
  <si>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</si>
  <si>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</si>
  <si>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</si>
  <si>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</si>
  <si>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</si>
  <si>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</si>
  <si>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</si>
  <si>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</si>
  <si>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</si>
  <si>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</si>
  <si>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</si>
  <si>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</si>
  <si>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</si>
  <si>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</si>
  <si>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</si>
  <si>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</si>
  <si>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</si>
  <si>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</si>
  <si>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</si>
  <si>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</si>
  <si>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</si>
  <si>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</si>
  <si>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</si>
  <si>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</si>
  <si>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</si>
  <si>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</si>
  <si>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</si>
  <si>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</si>
  <si>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</si>
  <si>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</si>
  <si>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</si>
  <si>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</si>
  <si>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</si>
  <si>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</si>
  <si>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</si>
  <si>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</si>
  <si>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</si>
  <si>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</si>
  <si>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</si>
  <si>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</si>
  <si>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</si>
  <si>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</si>
  <si>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</si>
  <si>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</si>
  <si>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</si>
  <si>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</si>
  <si>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</si>
  <si>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</si>
  <si>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</si>
  <si>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</si>
  <si>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</si>
  <si>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</si>
  <si>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</si>
  <si>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</si>
  <si>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</si>
  <si>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</si>
  <si>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</si>
  <si>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</si>
  <si>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</si>
  <si>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</si>
  <si>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</si>
  <si>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</si>
  <si>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</si>
  <si>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</si>
  <si>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</si>
  <si>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</si>
  <si>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</si>
  <si>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</si>
  <si>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</si>
  <si>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</si>
  <si>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</si>
  <si>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</si>
  <si>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</si>
  <si>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</si>
  <si>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</si>
  <si>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</si>
  <si>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</si>
  <si>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</si>
  <si>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</si>
  <si>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</si>
  <si>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</si>
  <si>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</si>
  <si>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</si>
  <si>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</si>
  <si>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</si>
  <si>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</si>
  <si>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</si>
  <si>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</si>
  <si>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</si>
  <si>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</si>
  <si>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</si>
  <si>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</si>
  <si>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</si>
  <si>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</si>
  <si>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</si>
  <si>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</si>
  <si>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</si>
  <si>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</si>
  <si>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</si>
  <si>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</si>
  <si>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</si>
  <si>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</si>
  <si>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</si>
  <si>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</si>
  <si>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</si>
  <si>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</si>
  <si>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</si>
  <si>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</si>
  <si>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</si>
  <si>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</si>
  <si>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</si>
  <si>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</si>
  <si>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</si>
  <si>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</si>
  <si>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</si>
  <si>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</si>
  <si>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</si>
  <si>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</si>
  <si>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</si>
  <si>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</si>
  <si>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</si>
  <si>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</si>
  <si>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</si>
  <si>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</si>
  <si>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</si>
  <si>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</si>
  <si>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</si>
  <si>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</si>
  <si>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</si>
  <si>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</si>
  <si>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</si>
  <si>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</si>
  <si>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</si>
  <si>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</si>
  <si>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</si>
  <si>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</si>
  <si>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</si>
  <si>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</si>
  <si>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</si>
  <si>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</si>
  <si>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</si>
  <si>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</si>
  <si>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</si>
  <si>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</si>
  <si>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</si>
  <si>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</si>
  <si>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</si>
  <si>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</si>
  <si>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</si>
  <si>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</si>
  <si>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</si>
  <si>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</si>
  <si>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</si>
  <si>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</si>
  <si>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</si>
  <si>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</si>
  <si>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</si>
  <si>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</si>
  <si>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</si>
  <si>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</si>
  <si>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</si>
  <si>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</si>
  <si>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</si>
  <si>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</si>
  <si>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</si>
  <si>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</si>
  <si>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</si>
  <si>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</si>
  <si>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</si>
  <si>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</si>
  <si>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</si>
  <si>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</si>
  <si>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</si>
  <si>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</si>
  <si>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</si>
  <si>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</si>
  <si>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</si>
  <si>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</si>
  <si>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</si>
  <si>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</si>
  <si>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</si>
  <si>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</si>
  <si>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</si>
  <si>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</si>
  <si>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</si>
  <si>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</si>
  <si>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</si>
  <si>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</si>
  <si>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</si>
  <si>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</si>
  <si>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</si>
  <si>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</si>
  <si>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</si>
  <si>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</si>
  <si>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</si>
  <si>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</si>
  <si>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</si>
  <si>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</si>
  <si>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</si>
  <si>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</si>
  <si>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</si>
  <si>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</si>
  <si>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</si>
  <si>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</si>
  <si>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</si>
  <si>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</si>
  <si>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</si>
  <si>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</si>
  <si>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</si>
  <si>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</si>
  <si>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</si>
  <si>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</si>
  <si>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</si>
  <si>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</si>
  <si>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</si>
  <si>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</si>
  <si>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</si>
  <si>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</si>
  <si>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</si>
  <si>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</si>
  <si>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</si>
  <si>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</si>
  <si>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</si>
  <si>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</si>
  <si>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</si>
  <si>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</si>
  <si>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</si>
  <si>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</si>
  <si>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</si>
  <si>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</si>
  <si>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</si>
  <si>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</si>
  <si>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</si>
  <si>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</si>
  <si>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</si>
  <si>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</si>
  <si>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</si>
  <si>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</si>
  <si>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</si>
  <si>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</si>
  <si>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</si>
  <si>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</si>
  <si>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</si>
  <si>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</si>
  <si>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</si>
  <si>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</si>
  <si>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</si>
  <si>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</si>
  <si>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</si>
  <si>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</si>
  <si>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</si>
  <si>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</si>
  <si>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</si>
  <si>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</si>
  <si>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</si>
  <si>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</si>
  <si>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</si>
  <si>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</si>
  <si>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</si>
  <si>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</si>
  <si>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</si>
  <si>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</si>
  <si>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</si>
  <si>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</si>
  <si>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</si>
  <si>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</si>
  <si>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</si>
  <si>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</si>
  <si>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</si>
  <si>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</si>
  <si>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</si>
  <si>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</si>
  <si>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</si>
  <si>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</si>
  <si>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</si>
  <si>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</si>
  <si>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</si>
  <si>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</si>
  <si>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</si>
  <si>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</si>
  <si>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</si>
  <si>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</si>
  <si>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</si>
  <si>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</si>
  <si>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</si>
  <si>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</si>
  <si>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</si>
  <si>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</si>
  <si>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</si>
  <si>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</si>
  <si>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</si>
  <si>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</si>
  <si>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</si>
  <si>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</si>
  <si>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</si>
  <si>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</si>
  <si>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</si>
  <si>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</si>
  <si>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</si>
  <si>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</si>
  <si>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</si>
  <si>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</si>
  <si>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</si>
  <si>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</si>
  <si>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</si>
  <si>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</si>
  <si>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</si>
  <si>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</si>
  <si>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</si>
  <si>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</si>
  <si>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</si>
  <si>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</si>
  <si>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</si>
  <si>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</si>
  <si>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</si>
  <si>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</si>
  <si>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</si>
  <si>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</si>
  <si>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</si>
  <si>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</si>
  <si>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</si>
  <si>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</si>
  <si>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</si>
  <si>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</si>
  <si>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</si>
  <si>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</si>
  <si>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</si>
  <si>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</si>
  <si>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</si>
  <si>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</si>
  <si>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</si>
  <si>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</si>
  <si>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</si>
  <si>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</si>
  <si>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</si>
  <si>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</si>
  <si>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</si>
  <si>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</si>
  <si>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</si>
  <si>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</si>
  <si>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</si>
  <si>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</si>
  <si>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</si>
  <si>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</si>
  <si>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</si>
  <si>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</si>
  <si>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</si>
  <si>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</si>
  <si>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</si>
  <si>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</si>
  <si>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</si>
  <si>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</si>
  <si>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</si>
  <si>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</si>
  <si>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</si>
  <si>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</si>
  <si>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</si>
  <si>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</si>
  <si>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</si>
  <si>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</si>
  <si>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</si>
  <si>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</si>
  <si>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</si>
  <si>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</si>
  <si>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</si>
  <si>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</si>
  <si>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</si>
  <si>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</si>
  <si>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</si>
  <si>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</si>
  <si>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</si>
  <si>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</si>
  <si>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</si>
  <si>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</si>
  <si>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</si>
  <si>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</si>
  <si>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</si>
  <si>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</si>
  <si>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</si>
  <si>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</si>
  <si>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</si>
  <si>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</si>
  <si>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</si>
  <si>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</si>
  <si>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</si>
  <si>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</si>
  <si>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</si>
  <si>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</si>
  <si>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</si>
  <si>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</si>
  <si>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</si>
  <si>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</si>
  <si>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</si>
  <si>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</si>
  <si>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</si>
  <si>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</si>
  <si>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</si>
  <si>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</si>
  <si>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</si>
  <si>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</si>
  <si>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</si>
  <si>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</si>
  <si>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</si>
  <si>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</si>
  <si>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</si>
  <si>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</si>
  <si>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</si>
  <si>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</si>
  <si>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</si>
  <si>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</si>
  <si>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</si>
  <si>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</si>
  <si>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</si>
  <si>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</si>
  <si>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</si>
  <si>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</si>
  <si>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</si>
  <si>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</si>
  <si>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</si>
  <si>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</si>
  <si>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</si>
  <si>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</si>
  <si>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</si>
  <si>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</si>
  <si>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</si>
  <si>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</si>
  <si>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</si>
  <si>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</si>
  <si>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</si>
  <si>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</si>
  <si>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</si>
  <si>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</si>
  <si>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</si>
  <si>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</si>
  <si>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</si>
  <si>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</si>
  <si>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</si>
  <si>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</si>
  <si>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</si>
  <si>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</si>
  <si>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</si>
  <si>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</si>
  <si>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</si>
  <si>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</si>
  <si>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</si>
  <si>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</si>
  <si>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</si>
  <si>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</si>
  <si>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</si>
  <si>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</si>
  <si>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</si>
  <si>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</si>
  <si>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</si>
  <si>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</si>
  <si>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</si>
  <si>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</si>
  <si>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</si>
  <si>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</si>
  <si>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</si>
  <si>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</si>
  <si>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</si>
  <si>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</si>
  <si>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</si>
  <si>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</si>
  <si>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</si>
  <si>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</si>
  <si>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</si>
  <si>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</si>
  <si>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</si>
  <si>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</si>
  <si>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</si>
  <si>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</si>
  <si>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</si>
  <si>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</si>
  <si>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</si>
  <si>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</si>
  <si>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</si>
  <si>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</si>
  <si>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</si>
  <si>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</si>
  <si>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</si>
  <si>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</si>
  <si>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</si>
  <si>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</si>
  <si>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</si>
  <si>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</si>
  <si>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</si>
  <si>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</si>
  <si>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</si>
  <si>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</si>
  <si>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</si>
  <si>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</si>
  <si>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</si>
  <si>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</si>
  <si>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</si>
  <si>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</si>
  <si>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</si>
  <si>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</si>
  <si>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</si>
  <si>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</si>
  <si>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</si>
  <si>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</si>
  <si>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</si>
  <si>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</si>
  <si>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</si>
  <si>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</si>
  <si>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</si>
  <si>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</si>
  <si>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</si>
  <si>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</si>
  <si>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</si>
  <si>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</si>
  <si>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</si>
  <si>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</si>
  <si>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</si>
  <si>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</si>
  <si>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</si>
  <si>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</si>
  <si>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</si>
  <si>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</si>
  <si>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</si>
  <si>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</si>
  <si>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</si>
  <si>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</si>
  <si>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</si>
  <si>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</si>
  <si>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</si>
  <si>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</si>
  <si>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</si>
  <si>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</si>
  <si>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</si>
  <si>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</si>
  <si>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</si>
  <si>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</si>
  <si>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</si>
  <si>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</si>
  <si>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</si>
  <si>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</si>
  <si>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</si>
  <si>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</si>
  <si>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</si>
  <si>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</si>
  <si>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</si>
  <si>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</si>
  <si>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</si>
  <si>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</si>
  <si>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</si>
  <si>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</si>
  <si>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</si>
  <si>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</si>
  <si>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</si>
  <si>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</si>
  <si>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</si>
  <si>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</si>
  <si>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</si>
  <si>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</si>
  <si>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</si>
  <si>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</si>
  <si>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</si>
  <si>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</si>
  <si>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</si>
  <si>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</si>
  <si>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</si>
  <si>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</si>
  <si>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</si>
  <si>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</si>
  <si>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</si>
  <si>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</si>
  <si>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</si>
  <si>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</si>
  <si>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</si>
  <si>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</si>
  <si>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</si>
  <si>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</si>
  <si>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</si>
  <si>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</si>
  <si>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</si>
  <si>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</si>
  <si>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</si>
  <si>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</si>
  <si>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</si>
  <si>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</si>
  <si>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</si>
  <si>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</si>
  <si>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</si>
  <si>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</si>
  <si>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</si>
  <si>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</si>
  <si>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</si>
  <si>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</si>
  <si>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</si>
  <si>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</si>
  <si>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</si>
  <si>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</si>
  <si>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</si>
  <si>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</si>
  <si>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</si>
  <si>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</si>
  <si>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</si>
  <si>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</si>
  <si>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</si>
  <si>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</si>
  <si>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</si>
  <si>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</si>
  <si>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</si>
  <si>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</si>
  <si>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</si>
  <si>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</si>
  <si>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</si>
  <si>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</si>
  <si>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</si>
  <si>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</si>
  <si>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</si>
  <si>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</si>
  <si>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</si>
  <si>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</si>
  <si>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</si>
  <si>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</si>
  <si>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</si>
  <si>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</si>
  <si>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</si>
  <si>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</si>
  <si>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</si>
  <si>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</si>
  <si>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</si>
  <si>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</si>
  <si>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</si>
  <si>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</si>
  <si>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</si>
  <si>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</si>
  <si>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</si>
  <si>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</si>
  <si>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</si>
  <si>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</si>
  <si>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</si>
  <si>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</si>
  <si>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</si>
  <si>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</si>
  <si>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</si>
  <si>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</si>
  <si>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</si>
  <si>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</si>
  <si>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</si>
  <si>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</si>
  <si>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</si>
  <si>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</si>
  <si>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</si>
  <si>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</si>
  <si>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</si>
  <si>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</si>
  <si>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</si>
  <si>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</si>
  <si>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</si>
  <si>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</si>
  <si>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</si>
  <si>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</si>
  <si>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</si>
  <si>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</si>
  <si>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</si>
  <si>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</si>
  <si>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</si>
  <si>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</si>
  <si>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</si>
  <si>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</si>
  <si>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</si>
  <si>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</si>
  <si>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</si>
  <si>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</si>
  <si>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</si>
  <si>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</si>
  <si>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</si>
  <si>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</si>
  <si>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</si>
  <si>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</si>
  <si>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</si>
  <si>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</si>
  <si>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</si>
  <si>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</si>
  <si>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</si>
  <si>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</si>
  <si>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</si>
  <si>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</si>
  <si>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</si>
  <si>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</si>
  <si>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</si>
  <si>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</si>
  <si>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</si>
  <si>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</si>
  <si>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</si>
  <si>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</si>
  <si>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</si>
  <si>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</si>
  <si>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</si>
  <si>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</si>
  <si>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</si>
  <si>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</si>
  <si>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</si>
  <si>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</si>
  <si>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</si>
  <si>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</si>
  <si>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</si>
  <si>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</si>
  <si>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</si>
  <si>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</si>
  <si>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</si>
  <si>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</si>
  <si>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</si>
  <si>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</si>
  <si>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</si>
  <si>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</si>
  <si>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</si>
  <si>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</si>
  <si>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</si>
  <si>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</si>
  <si>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</si>
  <si>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</si>
  <si>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</si>
  <si>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</si>
  <si>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</si>
  <si>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</si>
  <si>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</si>
  <si>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</si>
  <si>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</si>
  <si>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</si>
  <si>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</si>
  <si>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</si>
  <si>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</si>
  <si>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</si>
  <si>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</si>
  <si>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</si>
  <si>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</si>
  <si>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</si>
  <si>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</si>
  <si>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</si>
  <si>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</si>
  <si>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</si>
  <si>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</si>
  <si>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</si>
  <si>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</si>
  <si>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</si>
  <si>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</si>
  <si>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</si>
  <si>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</si>
  <si>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</si>
  <si>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</si>
  <si>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</si>
  <si>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</si>
  <si>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</si>
  <si>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</si>
  <si>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</si>
  <si>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</si>
  <si>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</si>
  <si>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</si>
  <si>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</si>
  <si>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</si>
  <si>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</si>
  <si>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</si>
  <si>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</si>
  <si>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</si>
  <si>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</si>
  <si>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</si>
  <si>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</si>
  <si>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</si>
  <si>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</si>
  <si>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</si>
  <si>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</si>
  <si>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</si>
  <si>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</si>
  <si>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</si>
  <si>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</si>
  <si>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</si>
  <si>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</si>
  <si>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</si>
  <si>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</si>
  <si>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</si>
  <si>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</si>
  <si>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</si>
  <si>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</si>
  <si>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</si>
  <si>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</si>
  <si>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</si>
  <si>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</si>
  <si>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</si>
  <si>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</si>
  <si>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</si>
  <si>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</si>
  <si>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</si>
  <si>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</si>
  <si>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</si>
  <si>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</si>
  <si>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</si>
  <si>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</si>
  <si>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</si>
  <si>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</si>
  <si>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</si>
  <si>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</si>
  <si>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</si>
  <si>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</si>
  <si>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</si>
  <si>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</si>
  <si>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</si>
  <si>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</si>
  <si>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</si>
  <si>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</si>
  <si>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</si>
  <si>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</si>
  <si>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</si>
  <si>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</si>
  <si>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</si>
  <si>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</si>
  <si>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</si>
  <si>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</si>
  <si>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</si>
  <si>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</si>
  <si>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</si>
  <si>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</si>
  <si>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</si>
  <si>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</si>
  <si>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</si>
  <si>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</si>
  <si>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</si>
  <si>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</si>
  <si>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</si>
  <si>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</si>
  <si>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</si>
  <si>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</si>
  <si>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</si>
  <si>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</si>
  <si>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</si>
  <si>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</si>
  <si>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</si>
  <si>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</si>
  <si>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</si>
  <si>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</si>
  <si>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</si>
  <si>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</si>
  <si>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</si>
  <si>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</si>
  <si>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</si>
  <si>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</si>
  <si>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</si>
  <si>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</si>
  <si>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</si>
  <si>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</si>
  <si>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</si>
  <si>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</si>
  <si>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</si>
  <si>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</si>
  <si>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</si>
  <si>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</si>
  <si>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</si>
  <si>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</si>
  <si>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</si>
  <si>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</si>
  <si>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</si>
  <si>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</si>
  <si>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</si>
  <si>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</si>
  <si>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</si>
  <si>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</si>
  <si>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</si>
  <si>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</si>
  <si>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</si>
  <si>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</si>
  <si>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</si>
  <si>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</si>
  <si>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</si>
  <si>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</si>
  <si>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</si>
  <si>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</si>
  <si>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</si>
  <si>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</si>
  <si>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</si>
  <si>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</si>
  <si>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</si>
  <si>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</si>
  <si>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</si>
  <si>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</si>
  <si>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</si>
  <si>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</si>
  <si>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</si>
  <si>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</si>
  <si>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</si>
  <si>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</si>
  <si>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</si>
  <si>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</si>
  <si>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</si>
  <si>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</si>
  <si>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</si>
  <si>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</si>
  <si>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</si>
  <si>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</si>
  <si>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</si>
  <si>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</si>
  <si>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</si>
  <si>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</si>
  <si>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</si>
  <si>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</si>
  <si>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</si>
  <si>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</si>
  <si>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</si>
  <si>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</si>
  <si>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</si>
  <si>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</si>
  <si>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</si>
  <si>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</si>
  <si>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</si>
  <si>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</si>
  <si>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</si>
  <si>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</si>
  <si>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</si>
  <si>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</si>
  <si>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</si>
  <si>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</si>
  <si>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</si>
  <si>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</si>
  <si>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</si>
  <si>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</si>
  <si>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</si>
  <si>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</si>
  <si>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</si>
  <si>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</si>
  <si>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</si>
  <si>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</si>
  <si>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</si>
  <si>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</si>
  <si>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</si>
  <si>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</si>
  <si>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</si>
  <si>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</si>
  <si>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</si>
  <si>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</si>
  <si>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</si>
  <si>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</si>
  <si>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</si>
  <si>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</si>
  <si>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</si>
  <si>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</si>
  <si>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</si>
  <si>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</si>
  <si>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</si>
  <si>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</si>
  <si>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</si>
  <si>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</si>
  <si>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</si>
  <si>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</si>
  <si>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</si>
  <si>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</si>
  <si>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</si>
  <si>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</si>
  <si>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</si>
  <si>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</si>
  <si>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</si>
  <si>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</si>
  <si>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</si>
  <si>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</si>
  <si>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</si>
  <si>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</si>
  <si>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</si>
  <si>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</si>
  <si>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</si>
  <si>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</si>
  <si>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</si>
  <si>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</si>
  <si>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</si>
  <si>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</si>
  <si>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</si>
  <si>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</si>
  <si>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</si>
  <si>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</si>
  <si>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</si>
  <si>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</si>
  <si>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</si>
  <si>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</si>
  <si>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</si>
  <si>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</si>
  <si>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</si>
  <si>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</si>
  <si>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</si>
  <si>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</si>
  <si>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</si>
  <si>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</si>
  <si>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</si>
  <si>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</si>
  <si>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</si>
  <si>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</si>
  <si>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</si>
  <si>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</si>
  <si>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</si>
  <si>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</si>
  <si>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</si>
  <si>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</si>
  <si>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</si>
  <si>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</si>
  <si>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</si>
  <si>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</si>
  <si>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</si>
  <si>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</si>
  <si>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</si>
  <si>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</si>
  <si>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</si>
  <si>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</si>
  <si>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</si>
  <si>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</si>
  <si>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</si>
  <si>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</si>
  <si>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</si>
  <si>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</si>
  <si>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</si>
  <si>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</si>
  <si>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</si>
  <si>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</si>
  <si>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</si>
  <si>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</si>
  <si>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</si>
  <si>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</si>
  <si>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</si>
  <si>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</si>
  <si>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</si>
  <si>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</si>
  <si>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</si>
  <si>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</si>
  <si>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</si>
  <si>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</si>
  <si>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</si>
  <si>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</si>
  <si>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</si>
  <si>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</si>
  <si>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</si>
  <si>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</si>
  <si>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</si>
  <si>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</si>
  <si>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</si>
  <si>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</si>
  <si>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</si>
  <si>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</si>
  <si>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</si>
  <si>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</si>
  <si>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</si>
  <si>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</si>
  <si>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</si>
  <si>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</si>
  <si>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</si>
  <si>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</si>
  <si>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</si>
  <si>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</si>
  <si>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</si>
  <si>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</si>
  <si>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</si>
  <si>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</si>
  <si>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</si>
  <si>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</si>
  <si>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</si>
  <si>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</si>
  <si>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</si>
  <si>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</si>
  <si>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</si>
  <si>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</si>
  <si>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</si>
  <si>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</si>
  <si>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</si>
  <si>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</si>
  <si>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</si>
  <si>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</si>
  <si>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</si>
  <si>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</si>
  <si>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</si>
  <si>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</si>
  <si>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</si>
  <si>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</si>
  <si>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</si>
  <si>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</si>
  <si>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</si>
  <si>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</si>
  <si>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</si>
  <si>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</si>
  <si>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</si>
  <si>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</si>
  <si>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</si>
  <si>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</si>
  <si>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</si>
  <si>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</si>
  <si>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</si>
  <si>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</si>
  <si>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</si>
  <si>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</si>
  <si>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</si>
  <si>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</si>
  <si>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</si>
  <si>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</si>
  <si>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</si>
  <si>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</si>
  <si>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</si>
  <si>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</si>
  <si>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</si>
  <si>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</si>
  <si>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</si>
  <si>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</si>
  <si>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</si>
  <si>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</si>
  <si>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</si>
  <si>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</si>
  <si>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</si>
  <si>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</si>
  <si>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</si>
  <si>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</si>
  <si>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</si>
  <si>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</si>
  <si>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</si>
  <si>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</si>
  <si>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</si>
  <si>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</si>
  <si>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</si>
  <si>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</si>
  <si>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</si>
  <si>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</si>
  <si>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</si>
  <si>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</si>
  <si>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</si>
  <si>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</si>
  <si>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</si>
  <si>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</si>
  <si>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</si>
  <si>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</si>
  <si>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</si>
  <si>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</si>
  <si>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</si>
  <si>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</si>
  <si>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</si>
  <si>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</si>
  <si>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</si>
  <si>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</si>
  <si>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</si>
  <si>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</si>
  <si>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</si>
  <si>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</si>
  <si>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</si>
  <si>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</si>
  <si>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</si>
  <si>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</si>
  <si>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</si>
  <si>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</si>
  <si>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</si>
  <si>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</si>
  <si>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</si>
  <si>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</si>
  <si>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</si>
  <si>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</si>
  <si>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</si>
  <si>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</si>
  <si>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</si>
  <si>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</si>
  <si>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</si>
  <si>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</si>
  <si>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</si>
  <si>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</si>
  <si>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</si>
  <si>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</si>
  <si>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</si>
  <si>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</si>
  <si>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</si>
  <si>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</si>
  <si>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</si>
  <si>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</si>
  <si>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</si>
  <si>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</si>
  <si>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</si>
  <si>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</si>
  <si>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</si>
  <si>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</si>
  <si>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</si>
  <si>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</si>
  <si>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</si>
  <si>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</si>
  <si>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</si>
  <si>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</si>
  <si>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</si>
  <si>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</si>
  <si>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</si>
  <si>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</si>
  <si>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</si>
  <si>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</si>
  <si>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</si>
  <si>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</si>
  <si>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</si>
  <si>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</si>
  <si>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</si>
  <si>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</si>
  <si>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</si>
  <si>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</si>
  <si>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</si>
  <si>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</si>
  <si>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</si>
  <si>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</si>
  <si>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</si>
  <si>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</si>
  <si>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</si>
  <si>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</si>
  <si>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</si>
  <si>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</si>
  <si>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</si>
  <si>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</si>
  <si>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</si>
  <si>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</si>
  <si>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</si>
  <si>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</si>
  <si>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</si>
  <si>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</si>
  <si>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</si>
  <si>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</si>
  <si>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</si>
  <si>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</si>
  <si>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</si>
  <si>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</si>
  <si>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</si>
  <si>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</si>
  <si>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</si>
  <si>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</si>
  <si>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</si>
  <si>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</si>
  <si>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</si>
  <si>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</si>
  <si>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</si>
  <si>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</si>
  <si>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</si>
  <si>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</si>
  <si>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</si>
  <si>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</si>
  <si>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</si>
  <si>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</si>
  <si>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</si>
  <si>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</si>
  <si>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</si>
  <si>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</si>
  <si>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</si>
  <si>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</si>
  <si>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</si>
  <si>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</si>
  <si>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</si>
  <si>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</si>
  <si>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</si>
  <si>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</si>
  <si>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</si>
  <si>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</si>
  <si>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</si>
  <si>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</si>
  <si>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</si>
  <si>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</si>
  <si>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</si>
  <si>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</si>
  <si>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</si>
  <si>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</si>
  <si>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</si>
  <si>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</si>
  <si>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</si>
  <si>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</si>
  <si>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</si>
  <si>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</si>
  <si>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</si>
  <si>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</si>
  <si>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</si>
  <si>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</si>
  <si>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</si>
  <si>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</si>
  <si>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</si>
  <si>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</si>
  <si>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</si>
  <si>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</si>
  <si>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</si>
  <si>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</si>
  <si>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</si>
  <si>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</si>
  <si>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</si>
  <si>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</si>
  <si>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</si>
  <si>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</si>
  <si>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</si>
  <si>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</si>
  <si>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</si>
  <si>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</si>
  <si>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</si>
  <si>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</si>
  <si>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</si>
  <si>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</si>
  <si>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</si>
  <si>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</si>
  <si>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</si>
  <si>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</si>
  <si>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</si>
  <si>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</si>
  <si>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</si>
  <si>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</si>
  <si>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</si>
  <si>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</si>
  <si>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</si>
  <si>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</si>
  <si>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</si>
  <si>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</si>
  <si>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</si>
  <si>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</si>
  <si>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</si>
  <si>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</si>
  <si>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</si>
  <si>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</si>
  <si>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</si>
  <si>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</si>
  <si>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</si>
  <si>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</si>
  <si>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</si>
  <si>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</si>
  <si>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</si>
  <si>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</si>
  <si>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</si>
  <si>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</si>
  <si>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</si>
  <si>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</si>
  <si>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</si>
  <si>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</si>
  <si>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</si>
  <si>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</si>
  <si>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</si>
  <si>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</si>
  <si>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</si>
  <si>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</si>
  <si>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</si>
  <si>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</si>
  <si>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</si>
  <si>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</si>
  <si>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</si>
  <si>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</si>
  <si>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</si>
  <si>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</si>
  <si>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</si>
  <si>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</si>
  <si>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</si>
  <si>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</si>
  <si>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</si>
  <si>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</si>
  <si>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</si>
  <si>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</si>
  <si>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</si>
  <si>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</si>
  <si>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</si>
  <si>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</si>
  <si>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</si>
  <si>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</si>
  <si>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</si>
  <si>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</si>
  <si>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</si>
  <si>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</si>
  <si>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</si>
  <si>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</si>
  <si>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</si>
  <si>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</si>
  <si>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</si>
  <si>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</si>
  <si>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</si>
  <si>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</si>
  <si>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</si>
  <si>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</si>
  <si>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</si>
  <si>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</si>
  <si>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</si>
  <si>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</si>
  <si>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</si>
  <si>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</si>
  <si>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</si>
  <si>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</si>
  <si>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</si>
  <si>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</si>
  <si>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</si>
  <si>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</si>
  <si>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</si>
  <si>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</si>
  <si>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</si>
  <si>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</si>
  <si>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</si>
  <si>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</si>
  <si>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</si>
  <si>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</si>
  <si>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</si>
  <si>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</si>
  <si>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</si>
  <si>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</si>
  <si>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</si>
  <si>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</si>
  <si>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</si>
  <si>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</si>
  <si>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</si>
  <si>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</si>
  <si>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</si>
  <si>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</si>
  <si>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</si>
  <si>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</si>
  <si>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</si>
  <si>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</si>
  <si>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</si>
  <si>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</si>
  <si>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</si>
  <si>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</si>
  <si>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</si>
  <si>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</si>
  <si>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</si>
  <si>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</si>
  <si>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</si>
  <si>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</si>
  <si>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</si>
  <si>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</si>
  <si>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</si>
  <si>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</si>
  <si>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</si>
  <si>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</si>
  <si>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</si>
  <si>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</si>
  <si>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</si>
  <si>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</si>
  <si>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</si>
  <si>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</si>
  <si>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</si>
  <si>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</si>
  <si>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</si>
  <si>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</si>
  <si>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</si>
  <si>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</si>
  <si>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</si>
  <si>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</si>
  <si>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</si>
  <si>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</si>
  <si>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</si>
  <si>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</si>
  <si>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</si>
  <si>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</si>
  <si>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</si>
  <si>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</si>
  <si>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</si>
  <si>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</si>
  <si>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</si>
  <si>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</si>
  <si>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</si>
  <si>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</si>
  <si>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</si>
  <si>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</si>
  <si>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</si>
  <si>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</si>
  <si>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</si>
  <si>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</si>
  <si>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</si>
  <si>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</si>
  <si>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</si>
  <si>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</si>
  <si>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</si>
  <si>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</si>
  <si>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</si>
  <si>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</si>
  <si>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</si>
  <si>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</si>
  <si>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</si>
  <si>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</si>
  <si>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</si>
  <si>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</si>
  <si>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</si>
  <si>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</si>
  <si>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</si>
  <si>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</si>
  <si>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</si>
  <si>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</si>
  <si>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</si>
  <si>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</si>
  <si>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</si>
  <si>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</si>
  <si>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</si>
  <si>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</si>
  <si>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</si>
  <si>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</si>
  <si>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</si>
  <si>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</si>
  <si>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</si>
  <si>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</si>
  <si>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</si>
  <si>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</si>
  <si>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</si>
  <si>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</si>
  <si>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</si>
  <si>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</si>
  <si>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</si>
  <si>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</si>
  <si>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</si>
  <si>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</si>
  <si>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</si>
  <si>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</si>
  <si>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</si>
  <si>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</si>
  <si>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</si>
  <si>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</si>
  <si>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</si>
  <si>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</si>
  <si>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</si>
  <si>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</si>
  <si>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</si>
  <si>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</si>
  <si>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</si>
  <si>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</si>
  <si>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</si>
  <si>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</si>
  <si>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</si>
  <si>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</si>
  <si>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</si>
  <si>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</si>
  <si>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</si>
  <si>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</si>
  <si>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</si>
  <si>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</si>
  <si>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</si>
  <si>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</si>
  <si>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</si>
  <si>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</si>
  <si>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</si>
  <si>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</si>
  <si>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</si>
  <si>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</si>
  <si>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</si>
  <si>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</si>
  <si>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</si>
  <si>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</si>
  <si>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</si>
  <si>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</si>
  <si>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</si>
  <si>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</si>
  <si>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</si>
  <si>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</si>
  <si>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</si>
  <si>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</si>
  <si>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</si>
  <si>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</si>
  <si>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</si>
  <si>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</si>
  <si>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</si>
  <si>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</si>
  <si>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</si>
  <si>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</si>
  <si>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</si>
  <si>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</si>
  <si>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</si>
  <si>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</si>
  <si>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</si>
  <si>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</si>
  <si>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</si>
  <si>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</si>
  <si>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</si>
  <si>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</si>
  <si>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</si>
  <si>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</si>
  <si>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</si>
  <si>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</si>
  <si>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</si>
  <si>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</si>
  <si>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</si>
  <si>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</si>
  <si>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</si>
  <si>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</si>
  <si>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</si>
  <si>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</si>
  <si>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</si>
  <si>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</si>
  <si>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</si>
  <si>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</si>
  <si>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</si>
  <si>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</si>
  <si>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</si>
  <si>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</si>
  <si>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</si>
  <si>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</si>
  <si>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</si>
  <si>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</si>
  <si>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</si>
  <si>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</si>
  <si>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</si>
  <si>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</si>
  <si>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</si>
  <si>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</si>
  <si>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</si>
  <si>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</si>
  <si>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</si>
  <si>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</si>
  <si>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</si>
  <si>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</si>
  <si>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</si>
  <si>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</si>
  <si>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</si>
  <si>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</si>
  <si>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</si>
  <si>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</si>
  <si>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</si>
  <si>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</si>
  <si>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</si>
  <si>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</si>
  <si>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</si>
  <si>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</si>
  <si>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</si>
  <si>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</si>
  <si>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</si>
  <si>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</si>
  <si>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</si>
  <si>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</si>
  <si>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</si>
  <si>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</si>
  <si>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</si>
  <si>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</si>
  <si>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</si>
  <si>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</si>
  <si>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</si>
  <si>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</si>
  <si>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</si>
  <si>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</si>
  <si>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</si>
  <si>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</si>
  <si>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</si>
  <si>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</si>
  <si>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</si>
  <si>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</si>
  <si>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</si>
  <si>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</si>
  <si>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</si>
  <si>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</si>
  <si>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</si>
  <si>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</si>
  <si>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</si>
  <si>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</si>
  <si>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</si>
  <si>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</si>
  <si>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</si>
  <si>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</si>
  <si>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</si>
  <si>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</si>
  <si>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</si>
  <si>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</si>
  <si>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</si>
  <si>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</si>
  <si>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</si>
  <si>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</si>
  <si>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</si>
  <si>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</si>
  <si>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</si>
  <si>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</si>
  <si>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</si>
  <si>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</si>
  <si>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</si>
  <si>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</si>
  <si>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</si>
  <si>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</si>
  <si>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</si>
  <si>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</si>
  <si>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</si>
  <si>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</si>
  <si>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</si>
  <si>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</si>
  <si>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</si>
  <si>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</si>
  <si>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</si>
  <si>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</si>
  <si>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</si>
  <si>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</si>
  <si>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</si>
  <si>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</si>
  <si>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</si>
  <si>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</si>
  <si>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</si>
  <si>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</si>
  <si>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</si>
  <si>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</si>
  <si>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</si>
  <si>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</si>
  <si>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</si>
  <si>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</si>
  <si>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</si>
  <si>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</si>
  <si>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</si>
  <si>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</si>
  <si>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</si>
  <si>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</si>
  <si>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</si>
  <si>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</si>
  <si>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</si>
  <si>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</si>
  <si>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</si>
  <si>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</si>
  <si>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</si>
  <si>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</si>
  <si>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</si>
  <si>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</si>
  <si>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</si>
  <si>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</si>
  <si>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</si>
  <si>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</si>
  <si>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</si>
  <si>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</si>
  <si>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</si>
  <si>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</si>
  <si>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</si>
  <si>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</si>
  <si>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</si>
  <si>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</si>
  <si>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</si>
  <si>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</si>
  <si>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</si>
  <si>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</si>
  <si>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</si>
  <si>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</si>
  <si>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</si>
  <si>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</si>
  <si>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</si>
  <si>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</si>
  <si>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</si>
  <si>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</si>
  <si>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</si>
  <si>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</si>
  <si>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</si>
  <si>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</si>
  <si>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</si>
  <si>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</si>
  <si>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</si>
  <si>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</si>
  <si>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</si>
  <si>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</si>
  <si>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</si>
  <si>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</si>
  <si>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</si>
  <si>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</si>
  <si>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</si>
  <si>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</si>
  <si>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</si>
  <si>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</si>
  <si>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</si>
  <si>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</si>
  <si>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</si>
  <si>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</si>
  <si>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</si>
  <si>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</si>
  <si>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</si>
  <si>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</si>
  <si>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</si>
  <si>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</si>
  <si>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</si>
  <si>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</si>
  <si>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</si>
  <si>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</si>
  <si>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</si>
  <si>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</si>
  <si>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</si>
  <si>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</si>
  <si>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</si>
  <si>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</si>
  <si>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</si>
  <si>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</si>
  <si>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</si>
  <si>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</si>
  <si>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</si>
  <si>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</si>
  <si>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</si>
  <si>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</si>
  <si>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</si>
  <si>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</si>
  <si>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</si>
  <si>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</si>
  <si>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</si>
  <si>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</si>
  <si>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</si>
  <si>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</si>
  <si>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</si>
  <si>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</si>
  <si>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</si>
  <si>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</si>
  <si>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</si>
  <si>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</si>
  <si>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</si>
  <si>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</si>
  <si>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</si>
  <si>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</si>
  <si>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</si>
  <si>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</si>
  <si>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</si>
  <si>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</si>
  <si>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</si>
  <si>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</si>
  <si>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</si>
  <si>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</si>
  <si>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</si>
  <si>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</si>
  <si>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</si>
  <si>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</si>
  <si>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</si>
  <si>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</si>
  <si>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</si>
  <si>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</si>
  <si>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</si>
  <si>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</si>
  <si>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</si>
  <si>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</si>
  <si>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</si>
  <si>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</si>
  <si>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</si>
  <si>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</si>
  <si>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</si>
  <si>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</si>
  <si>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</si>
  <si>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</si>
  <si>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</si>
  <si>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</si>
  <si>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</si>
  <si>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</si>
  <si>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</si>
  <si>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</si>
  <si>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</si>
  <si>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</si>
  <si>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</si>
  <si>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</si>
  <si>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</si>
  <si>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</si>
  <si>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</si>
  <si>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</si>
  <si>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</si>
  <si>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</si>
  <si>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</si>
  <si>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</si>
  <si>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</si>
  <si>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</si>
  <si>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</si>
  <si>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</si>
  <si>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</si>
  <si>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</si>
  <si>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</si>
  <si>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</si>
  <si>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</si>
  <si>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</si>
  <si>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</si>
  <si>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</si>
  <si>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</si>
  <si>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</si>
  <si>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</si>
  <si>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</si>
  <si>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</si>
  <si>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</si>
  <si>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</si>
  <si>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</si>
  <si>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</si>
  <si>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</si>
  <si>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</si>
  <si>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</si>
  <si>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</si>
  <si>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</si>
  <si>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</si>
  <si>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</si>
  <si>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</si>
  <si>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</si>
  <si>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</si>
  <si>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</si>
  <si>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</si>
  <si>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</si>
  <si>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</si>
  <si>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</si>
  <si>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</si>
  <si>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</si>
  <si>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</si>
  <si>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</si>
  <si>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</si>
  <si>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</si>
  <si>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</si>
  <si>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</si>
  <si>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</si>
  <si>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</si>
  <si>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</si>
  <si>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</si>
  <si>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</si>
  <si>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</si>
  <si>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</si>
  <si>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</si>
  <si>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</si>
  <si>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</si>
  <si>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</si>
  <si>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</si>
  <si>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</si>
  <si>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</si>
  <si>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</si>
  <si>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</si>
  <si>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</si>
  <si>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</si>
  <si>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</si>
  <si>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</si>
  <si>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</si>
  <si>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</si>
  <si>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</si>
  <si>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</si>
  <si>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</si>
  <si>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</si>
  <si>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</si>
  <si>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</si>
  <si>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</si>
  <si>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</si>
  <si>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</si>
  <si>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</si>
  <si>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</si>
  <si>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</si>
  <si>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</si>
  <si>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</si>
  <si>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</si>
  <si>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</si>
  <si>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</si>
  <si>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</si>
  <si>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</si>
  <si>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</si>
  <si>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</si>
  <si>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</si>
  <si>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</si>
  <si>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</si>
  <si>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</si>
  <si>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</si>
  <si>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</si>
  <si>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</si>
  <si>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</si>
  <si>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</si>
  <si>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</si>
  <si>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</si>
  <si>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</si>
  <si>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</si>
  <si>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</si>
  <si>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</si>
  <si>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</si>
  <si>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</si>
  <si>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</si>
  <si>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</si>
  <si>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</si>
  <si>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</si>
  <si>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</si>
  <si>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</si>
  <si>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</si>
  <si>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</si>
  <si>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</si>
  <si>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</si>
  <si>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</si>
  <si>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</si>
  <si>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</si>
  <si>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</si>
  <si>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</si>
  <si>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</si>
  <si>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</si>
  <si>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</si>
  <si>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</si>
  <si>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</si>
  <si>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</si>
  <si>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</si>
  <si>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</si>
  <si>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</si>
  <si>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</si>
  <si>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</si>
  <si>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</si>
  <si>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</si>
  <si>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</si>
  <si>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</si>
  <si>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</si>
  <si>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</si>
  <si>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</si>
  <si>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</si>
  <si>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</si>
  <si>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</si>
  <si>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</si>
  <si>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</si>
  <si>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</si>
  <si>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</si>
  <si>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</si>
  <si>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</si>
  <si>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</si>
  <si>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</si>
  <si>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</si>
  <si>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</si>
  <si>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</si>
  <si>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</si>
  <si>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</si>
  <si>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</si>
  <si>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</si>
  <si>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</si>
  <si>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</si>
  <si>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</si>
  <si>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</si>
  <si>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</si>
  <si>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</si>
  <si>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</si>
  <si>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</si>
  <si>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</si>
  <si>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</si>
  <si>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</si>
  <si>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</si>
  <si>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</si>
  <si>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</si>
  <si>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</si>
  <si>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</si>
  <si>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</si>
  <si>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</si>
  <si>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</si>
  <si>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</si>
  <si>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</si>
  <si>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</si>
  <si>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</si>
  <si>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</si>
  <si>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</si>
  <si>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</si>
  <si>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</si>
  <si>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</si>
  <si>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</si>
  <si>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</si>
  <si>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</si>
  <si>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</si>
  <si>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</si>
  <si>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</si>
  <si>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</si>
  <si>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</si>
  <si>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</si>
  <si>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</si>
  <si>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</si>
  <si>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</si>
  <si>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</si>
  <si>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</si>
  <si>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</si>
  <si>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</si>
  <si>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</si>
  <si>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</si>
  <si>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</si>
  <si>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</si>
  <si>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</si>
  <si>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</si>
  <si>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</si>
  <si>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</si>
  <si>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</si>
  <si>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</si>
  <si>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</si>
  <si>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</si>
  <si>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</si>
  <si>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</si>
  <si>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</si>
  <si>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</si>
  <si>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</si>
  <si>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</si>
  <si>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</si>
  <si>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</si>
  <si>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</si>
  <si>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</si>
  <si>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</si>
  <si>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</si>
  <si>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</si>
  <si>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</si>
  <si>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</si>
  <si>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</si>
  <si>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</si>
  <si>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</si>
  <si>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</si>
  <si>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</si>
  <si>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</si>
  <si>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</si>
  <si>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</si>
  <si>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</si>
  <si>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</si>
  <si>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</si>
  <si>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</si>
  <si>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</si>
  <si>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</si>
  <si>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</si>
  <si>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</si>
  <si>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</si>
  <si>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</si>
  <si>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</si>
  <si>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</si>
  <si>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</si>
  <si>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</si>
  <si>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</si>
  <si>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</si>
  <si>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</si>
  <si>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</si>
  <si>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</si>
  <si>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</si>
  <si>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</si>
  <si>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</si>
  <si>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</si>
  <si>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</si>
  <si>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</si>
  <si>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</si>
  <si>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</si>
  <si>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</si>
  <si>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</si>
  <si>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</si>
  <si>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</si>
  <si>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</si>
  <si>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</si>
  <si>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</si>
  <si>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</si>
  <si>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</si>
  <si>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</si>
  <si>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</si>
  <si>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</si>
  <si>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</si>
  <si>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</si>
  <si>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</si>
  <si>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</si>
  <si>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</si>
  <si>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</si>
  <si>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</si>
  <si>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</si>
  <si>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</si>
  <si>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</si>
  <si>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</si>
  <si>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</si>
  <si>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</si>
  <si>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</si>
  <si>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</si>
  <si>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</si>
  <si>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</si>
  <si>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</si>
  <si>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</si>
  <si>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</si>
  <si>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</si>
  <si>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</si>
  <si>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</si>
  <si>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</si>
  <si>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</si>
  <si>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</si>
  <si>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</si>
  <si>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</si>
  <si>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</si>
  <si>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</si>
  <si>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</si>
  <si>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</si>
  <si>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</si>
  <si>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</si>
  <si>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</si>
  <si>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</si>
  <si>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</si>
  <si>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</si>
  <si>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</si>
  <si>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</si>
  <si>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</si>
  <si>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</si>
  <si>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</si>
  <si>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</si>
  <si>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</si>
  <si>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</si>
  <si>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</si>
  <si>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</si>
  <si>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</si>
  <si>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</si>
  <si>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</si>
  <si>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</si>
  <si>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</si>
  <si>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</si>
  <si>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</si>
  <si>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</si>
  <si>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</si>
  <si>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</si>
  <si>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</si>
  <si>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</si>
  <si>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</si>
  <si>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</si>
  <si>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</si>
  <si>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</si>
  <si>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</si>
  <si>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</si>
  <si>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</si>
  <si>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</si>
  <si>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</si>
  <si>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</si>
  <si>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</si>
  <si>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</si>
  <si>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</si>
  <si>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</si>
  <si>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</si>
  <si>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</si>
  <si>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</si>
  <si>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</si>
  <si>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</si>
  <si>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</si>
  <si>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</si>
  <si>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</si>
  <si>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</si>
  <si>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</si>
  <si>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</si>
  <si>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</si>
  <si>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</si>
  <si>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</si>
  <si>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</si>
  <si>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</si>
  <si>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</si>
  <si>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</si>
  <si>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</si>
  <si>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</si>
  <si>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</si>
  <si>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</si>
  <si>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</si>
  <si>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</si>
  <si>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</si>
  <si>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</si>
  <si>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</si>
  <si>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</si>
  <si>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</si>
  <si>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</si>
  <si>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</si>
  <si>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</si>
  <si>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</si>
  <si>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</si>
  <si>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</si>
  <si>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</si>
  <si>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</si>
  <si>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</si>
  <si>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</si>
  <si>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</si>
  <si>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</si>
  <si>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</si>
  <si>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</si>
  <si>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</si>
  <si>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</si>
  <si>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</si>
  <si>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</si>
  <si>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</si>
  <si>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</si>
  <si>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</si>
  <si>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</si>
  <si>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</si>
  <si>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</si>
  <si>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</si>
  <si>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</si>
  <si>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</si>
  <si>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</si>
  <si>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</si>
  <si>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</si>
  <si>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</si>
  <si>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</si>
  <si>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</si>
  <si>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</si>
  <si>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</si>
  <si>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</si>
  <si>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</si>
  <si>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</si>
  <si>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</si>
  <si>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</si>
  <si>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</si>
  <si>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</si>
  <si>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</si>
  <si>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</si>
  <si>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</si>
  <si>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</si>
  <si>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</si>
  <si>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</si>
  <si>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</si>
  <si>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</si>
  <si>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</si>
  <si>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</si>
  <si>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</si>
  <si>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</si>
  <si>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</si>
  <si>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</si>
  <si>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</si>
  <si>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</si>
  <si>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</si>
  <si>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</si>
  <si>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</si>
  <si>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</si>
  <si>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</si>
  <si>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</si>
  <si>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</si>
  <si>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</si>
  <si>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</si>
  <si>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</si>
  <si>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</si>
  <si>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</si>
  <si>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</si>
  <si>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</si>
  <si>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</si>
  <si>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</si>
  <si>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</si>
  <si>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</si>
  <si>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</si>
  <si>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</si>
  <si>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</si>
  <si>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</si>
  <si>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</si>
  <si>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</si>
  <si>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</si>
  <si>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</si>
  <si>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</si>
  <si>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</si>
  <si>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</si>
  <si>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</si>
  <si>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</si>
  <si>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</si>
  <si>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</si>
  <si>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</si>
  <si>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</si>
  <si>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</si>
  <si>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</si>
  <si>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</si>
  <si>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</si>
  <si>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</si>
  <si>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</si>
  <si>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</si>
  <si>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</si>
  <si>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</si>
  <si>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</si>
  <si>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</si>
  <si>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</si>
  <si>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</si>
  <si>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</si>
  <si>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</si>
  <si>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</si>
  <si>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</si>
  <si>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</si>
  <si>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</si>
  <si>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</si>
  <si>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</si>
  <si>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</si>
  <si>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</si>
  <si>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</si>
  <si>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</si>
  <si>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</si>
  <si>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</si>
  <si>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</si>
  <si>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</si>
  <si>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</si>
  <si>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</si>
  <si>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</si>
  <si>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</si>
  <si>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</si>
  <si>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</si>
  <si>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</si>
  <si>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</si>
  <si>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</si>
  <si>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</si>
  <si>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</si>
  <si>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</si>
  <si>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</si>
  <si>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</si>
  <si>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</si>
  <si>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</si>
  <si>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</si>
  <si>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</si>
  <si>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</si>
  <si>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</si>
  <si>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</si>
  <si>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</si>
  <si>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</si>
  <si>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</si>
  <si>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</si>
  <si>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</si>
  <si>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</si>
  <si>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</si>
  <si>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</si>
  <si>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</si>
  <si>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</si>
  <si>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</si>
  <si>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</si>
  <si>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</si>
  <si>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</si>
  <si>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</si>
  <si>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</si>
  <si>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</si>
  <si>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</si>
  <si>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</si>
  <si>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</si>
  <si>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</si>
  <si>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</si>
  <si>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</si>
  <si>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</si>
  <si>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</si>
  <si>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</si>
  <si>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</si>
  <si>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</si>
  <si>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</si>
  <si>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</si>
  <si>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</si>
  <si>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</si>
  <si>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</si>
  <si>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</si>
  <si>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</si>
  <si>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</si>
  <si>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</si>
  <si>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</si>
  <si>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</si>
  <si>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</si>
  <si>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</si>
  <si>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</si>
  <si>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</si>
  <si>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</si>
  <si>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</si>
  <si>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</si>
  <si>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</si>
  <si>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</si>
  <si>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</si>
  <si>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</si>
  <si>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</si>
  <si>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</si>
  <si>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</si>
  <si>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</si>
  <si>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</si>
  <si>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</si>
  <si>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</si>
  <si>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</si>
  <si>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</si>
  <si>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</si>
  <si>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</si>
  <si>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</si>
  <si>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</si>
  <si>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</si>
  <si>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</si>
  <si>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</si>
  <si>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</si>
  <si>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</si>
  <si>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</si>
  <si>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</si>
  <si>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</si>
  <si>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</si>
  <si>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</si>
  <si>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</si>
  <si>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</si>
  <si>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</si>
  <si>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</si>
  <si>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</si>
  <si>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</si>
  <si>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</si>
  <si>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</si>
  <si>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</si>
  <si>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</si>
  <si>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</si>
  <si>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</si>
  <si>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</si>
  <si>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</si>
  <si>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</si>
  <si>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</si>
  <si>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</si>
  <si>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</si>
  <si>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</si>
  <si>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</si>
  <si>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</si>
  <si>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</si>
  <si>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</si>
  <si>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</si>
  <si>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</si>
  <si>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</si>
  <si>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</si>
  <si>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</si>
  <si>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</si>
  <si>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</si>
  <si>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</si>
  <si>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</si>
  <si>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</si>
  <si>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</si>
  <si>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</si>
  <si>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</si>
  <si>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</si>
  <si>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</si>
  <si>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</si>
  <si>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</si>
  <si>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</si>
  <si>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</si>
  <si>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</si>
  <si>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</si>
  <si>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</si>
  <si>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</si>
  <si>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</si>
  <si>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</si>
  <si>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</si>
  <si>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</si>
  <si>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</si>
  <si>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</si>
  <si>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</si>
  <si>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</si>
  <si>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</si>
  <si>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</si>
  <si>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</si>
  <si>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</si>
  <si>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</si>
  <si>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</si>
  <si>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</si>
  <si>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</si>
  <si>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</si>
  <si>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</si>
  <si>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</si>
  <si>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</si>
  <si>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</si>
  <si>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</si>
  <si>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</si>
  <si>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</si>
  <si>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</si>
  <si>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</si>
  <si>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</si>
  <si>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</si>
  <si>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</si>
  <si>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</si>
  <si>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</si>
  <si>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</si>
  <si>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</si>
  <si>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</si>
  <si>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</si>
  <si>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</si>
  <si>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</si>
  <si>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</si>
  <si>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</si>
  <si>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</si>
  <si>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</si>
  <si>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</si>
  <si>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</si>
  <si>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</si>
  <si>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</si>
  <si>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</si>
  <si>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</si>
  <si>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</si>
  <si>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</si>
  <si>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</si>
  <si>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</si>
  <si>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</si>
  <si>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</si>
  <si>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</si>
  <si>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</si>
  <si>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</si>
  <si>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</si>
  <si>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</si>
  <si>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</si>
  <si>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</si>
  <si>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</si>
  <si>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</si>
  <si>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</si>
  <si>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</si>
  <si>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</si>
  <si>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</si>
  <si>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</si>
  <si>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</si>
  <si>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</si>
  <si>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</si>
  <si>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</si>
  <si>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</si>
  <si>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</si>
  <si>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</si>
  <si>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</si>
  <si>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</si>
  <si>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</si>
  <si>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</si>
  <si>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</si>
  <si>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</si>
  <si>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</si>
  <si>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</si>
  <si>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</si>
  <si>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</si>
  <si>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</si>
  <si>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</si>
  <si>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</si>
  <si>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</si>
  <si>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</si>
  <si>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</si>
  <si>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</si>
  <si>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</si>
  <si>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</si>
  <si>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</si>
  <si>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</si>
  <si>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</si>
  <si>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</si>
  <si>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</si>
  <si>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</si>
  <si>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</si>
  <si>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</si>
  <si>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</si>
  <si>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</si>
  <si>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</si>
  <si>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</si>
  <si>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</si>
  <si>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</si>
  <si>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</si>
  <si>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</si>
  <si>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</si>
  <si>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</si>
  <si>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</si>
  <si>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</si>
  <si>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</si>
  <si>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</si>
  <si>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</si>
  <si>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</si>
  <si>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</si>
  <si>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</si>
  <si>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</si>
  <si>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</si>
  <si>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</si>
  <si>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</si>
  <si>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</si>
  <si>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</si>
  <si>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</si>
  <si>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</si>
  <si>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</si>
  <si>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</si>
  <si>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</si>
  <si>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</si>
  <si>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</si>
  <si>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</si>
  <si>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</si>
  <si>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</si>
  <si>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</si>
  <si>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</si>
  <si>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</si>
  <si>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</si>
  <si>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</si>
  <si>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</si>
  <si>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</si>
  <si>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</si>
  <si>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</si>
  <si>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</si>
  <si>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</si>
  <si>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</si>
  <si>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</si>
  <si>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</si>
  <si>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</si>
  <si>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</si>
  <si>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</si>
  <si>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</si>
  <si>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</si>
  <si>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</si>
  <si>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</si>
  <si>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</si>
  <si>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</si>
  <si>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</si>
  <si>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</si>
  <si>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</si>
  <si>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</si>
  <si>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</si>
  <si>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</si>
  <si>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</si>
  <si>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</si>
  <si>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</si>
  <si>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</si>
  <si>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</si>
  <si>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</si>
  <si>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</si>
  <si>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</si>
  <si>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</si>
  <si>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</si>
  <si>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</si>
  <si>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</si>
  <si>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</si>
  <si>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</si>
  <si>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</si>
  <si>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</si>
  <si>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</si>
  <si>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</si>
  <si>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</si>
  <si>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</si>
  <si>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</si>
  <si>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</si>
  <si>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</si>
  <si>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</si>
  <si>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</si>
  <si>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</si>
  <si>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</si>
  <si>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</si>
  <si>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</si>
  <si>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</si>
  <si>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</si>
  <si>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</si>
  <si>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</si>
  <si>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</si>
  <si>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</si>
  <si>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</si>
  <si>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</si>
  <si>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</si>
  <si>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</si>
  <si>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</si>
  <si>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</si>
  <si>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</si>
  <si>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</si>
  <si>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</si>
  <si>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</si>
  <si>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</si>
  <si>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</si>
  <si>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</si>
  <si>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</si>
  <si>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</si>
  <si>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</si>
  <si>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</si>
  <si>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</si>
  <si>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</si>
  <si>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</si>
  <si>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</si>
  <si>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</si>
  <si>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</si>
  <si>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</si>
  <si>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</si>
  <si>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</si>
  <si>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</si>
  <si>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</si>
  <si>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</si>
  <si>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</si>
  <si>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</si>
  <si>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</si>
  <si>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</si>
  <si>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</si>
  <si>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</si>
  <si>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</si>
  <si>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</si>
  <si>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</si>
  <si>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</si>
  <si>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</si>
  <si>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</si>
  <si>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</si>
  <si>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</si>
  <si>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</si>
  <si>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</si>
  <si>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</si>
  <si>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</si>
  <si>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</si>
  <si>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</si>
  <si>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</si>
  <si>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</si>
  <si>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</si>
  <si>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</si>
  <si>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</si>
  <si>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</si>
  <si>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</si>
  <si>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</si>
  <si>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</si>
  <si>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</si>
  <si>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</si>
  <si>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</si>
  <si>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</si>
  <si>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</si>
  <si>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</si>
  <si>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</si>
  <si>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</si>
  <si>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</si>
  <si>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</si>
  <si>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</si>
  <si>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</si>
  <si>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</si>
  <si>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</si>
  <si>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</si>
  <si>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</si>
  <si>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</si>
  <si>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</si>
  <si>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</si>
  <si>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</si>
  <si>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</si>
  <si>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</si>
  <si>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</si>
  <si>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</si>
  <si>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</si>
  <si>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</si>
  <si>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</si>
  <si>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</si>
  <si>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</si>
  <si>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</si>
  <si>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</si>
  <si>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</si>
  <si>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</si>
  <si>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</si>
  <si>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</si>
  <si>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</si>
  <si>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</si>
  <si>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</si>
  <si>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</si>
  <si>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</si>
  <si>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</si>
  <si>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</si>
  <si>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</si>
  <si>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</si>
  <si>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</si>
  <si>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</si>
  <si>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</si>
  <si>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</si>
  <si>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</si>
  <si>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</si>
  <si>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</si>
  <si>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</si>
  <si>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</si>
  <si>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</si>
  <si>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</si>
  <si>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</si>
  <si>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</si>
  <si>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</si>
  <si>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</si>
  <si>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</si>
  <si>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</si>
  <si>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</si>
  <si>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</si>
  <si>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</si>
  <si>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</si>
  <si>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</si>
  <si>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</si>
  <si>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</si>
  <si>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</si>
  <si>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</si>
  <si>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</si>
  <si>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</si>
  <si>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</si>
  <si>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</si>
  <si>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</si>
  <si>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</si>
  <si>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</si>
  <si>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</si>
  <si>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</si>
  <si>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</si>
  <si>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</si>
  <si>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</si>
  <si>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</si>
  <si>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</si>
  <si>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</si>
  <si>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</si>
  <si>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</si>
  <si>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</si>
  <si>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</si>
  <si>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</si>
  <si>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</si>
  <si>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</si>
  <si>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</si>
  <si>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</si>
  <si>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</si>
  <si>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</si>
  <si>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</si>
  <si>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</si>
  <si>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</si>
  <si>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</si>
  <si>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</si>
  <si>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</si>
  <si>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</si>
  <si>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</si>
  <si>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</si>
  <si>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</si>
  <si>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</si>
  <si>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</si>
  <si>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</si>
  <si>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</si>
  <si>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</si>
  <si>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</si>
  <si>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</si>
  <si>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</si>
  <si>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</si>
  <si>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</si>
  <si>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</si>
  <si>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</si>
  <si>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</si>
  <si>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</si>
  <si>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</si>
  <si>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</si>
  <si>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</si>
  <si>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</si>
  <si>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</si>
  <si>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</si>
  <si>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</si>
  <si>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</si>
  <si>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</si>
  <si>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</si>
  <si>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</si>
  <si>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</si>
  <si>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</si>
  <si>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</si>
  <si>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</si>
  <si>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</si>
  <si>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</si>
  <si>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</si>
  <si>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</si>
  <si>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</si>
  <si>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</si>
  <si>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</si>
  <si>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</si>
  <si>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</si>
  <si>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</si>
  <si>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</si>
  <si>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</si>
  <si>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</si>
  <si>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</si>
  <si>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</si>
  <si>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</si>
  <si>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</si>
  <si>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</si>
  <si>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</si>
  <si>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</si>
  <si>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</si>
  <si>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</si>
  <si>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</si>
  <si>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</si>
  <si>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</si>
  <si>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</si>
  <si>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</si>
  <si>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</si>
  <si>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</si>
  <si>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</si>
  <si>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</si>
  <si>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</si>
  <si>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</si>
  <si>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</si>
  <si>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</si>
  <si>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</si>
  <si>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</si>
  <si>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</si>
  <si>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</si>
  <si>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</si>
  <si>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</si>
  <si>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</si>
  <si>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</si>
  <si>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</si>
  <si>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</si>
  <si>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</si>
  <si>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</si>
  <si>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</si>
  <si>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</si>
  <si>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</si>
  <si>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</si>
  <si>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</si>
  <si>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</si>
  <si>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</si>
  <si>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</si>
  <si>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</si>
  <si>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</si>
  <si>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</si>
  <si>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</si>
  <si>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</si>
  <si>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</si>
  <si>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</si>
  <si>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</si>
  <si>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</si>
  <si>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</si>
  <si>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</si>
  <si>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</si>
  <si>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</si>
  <si>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</si>
  <si>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</si>
  <si>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</si>
  <si>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</si>
  <si>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</si>
  <si>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</si>
  <si>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</si>
  <si>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</si>
  <si>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</si>
  <si>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</si>
  <si>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</si>
  <si>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</si>
  <si>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</si>
  <si>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</si>
  <si>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</si>
  <si>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</si>
  <si>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</si>
  <si>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</si>
  <si>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</si>
  <si>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</si>
  <si>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</si>
  <si>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</si>
  <si>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</si>
  <si>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</si>
  <si>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</si>
  <si>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</si>
  <si>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</si>
  <si>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</si>
  <si>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</si>
  <si>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</si>
  <si>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</si>
  <si>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</si>
  <si>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</si>
  <si>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</si>
  <si>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</si>
  <si>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</si>
  <si>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</si>
  <si>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</si>
  <si>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</si>
  <si>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</si>
  <si>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</si>
  <si>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</si>
  <si>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</si>
  <si>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</si>
  <si>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</si>
  <si>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</si>
  <si>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</si>
  <si>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</si>
  <si>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</si>
  <si>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</si>
  <si>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</si>
  <si>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</si>
  <si>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</si>
  <si>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</si>
  <si>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</si>
  <si>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</si>
  <si>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</si>
  <si>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</si>
  <si>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</si>
  <si>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</si>
  <si>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</si>
  <si>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</si>
  <si>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</si>
  <si>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</si>
  <si>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</si>
  <si>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</si>
  <si>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</si>
  <si>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</si>
  <si>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</si>
  <si>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</si>
  <si>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</si>
  <si>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</si>
  <si>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</si>
  <si>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</si>
  <si>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</si>
  <si>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</si>
  <si>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</si>
  <si>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</si>
  <si>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</si>
  <si>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</si>
  <si>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</si>
  <si>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</si>
  <si>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</si>
  <si>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</si>
  <si>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</si>
  <si>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</si>
  <si>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</si>
  <si>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</si>
  <si>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</si>
  <si>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</si>
  <si>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</si>
  <si>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</si>
  <si>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</si>
  <si>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</si>
  <si>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</si>
  <si>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</si>
  <si>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</si>
  <si>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</si>
  <si>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</si>
  <si>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</si>
  <si>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</si>
  <si>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</si>
  <si>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</si>
  <si>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</si>
  <si>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</si>
  <si>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</si>
  <si>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</si>
  <si>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</si>
  <si>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</si>
  <si>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</si>
  <si>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</si>
  <si>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</si>
  <si>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</si>
  <si>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</si>
  <si>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</si>
  <si>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</si>
  <si>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</si>
  <si>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</si>
  <si>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</si>
  <si>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</si>
  <si>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</si>
  <si>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</si>
  <si>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</si>
  <si>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</si>
  <si>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</si>
  <si>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</si>
  <si>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</si>
  <si>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</si>
  <si>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</si>
  <si>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</si>
  <si>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</si>
  <si>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</si>
  <si>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</si>
  <si>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</si>
  <si>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</si>
  <si>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</si>
  <si>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</si>
  <si>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</si>
  <si>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</si>
  <si>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</si>
  <si>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</si>
  <si>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</si>
  <si>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</si>
  <si>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</si>
  <si>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</si>
  <si>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</si>
  <si>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</si>
  <si>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</si>
  <si>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</si>
  <si>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</si>
  <si>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</si>
  <si>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</si>
  <si>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</si>
  <si>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</si>
  <si>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</si>
  <si>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</si>
  <si>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</si>
  <si>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</si>
  <si>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</si>
  <si>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</si>
  <si>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</si>
  <si>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</si>
  <si>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</si>
  <si>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</si>
  <si>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</si>
  <si>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</si>
  <si>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</si>
  <si>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</si>
  <si>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</si>
  <si>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</si>
  <si>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</si>
  <si>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</si>
  <si>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</si>
  <si>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</si>
  <si>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</si>
  <si>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</si>
  <si>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</si>
  <si>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</si>
  <si>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</si>
  <si>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</si>
  <si>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</si>
  <si>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</si>
  <si>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</si>
  <si>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</si>
  <si>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</si>
  <si>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</si>
  <si>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</si>
  <si>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</si>
  <si>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</si>
  <si>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</si>
  <si>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</si>
  <si>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</si>
  <si>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</si>
  <si>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</si>
  <si>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</si>
  <si>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</si>
  <si>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</si>
  <si>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</si>
  <si>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</si>
  <si>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</si>
  <si>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</si>
  <si>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</si>
  <si>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</si>
  <si>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</si>
  <si>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</si>
  <si>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</si>
  <si>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</si>
  <si>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</si>
  <si>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</si>
  <si>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</si>
  <si>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</si>
  <si>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</si>
  <si>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</si>
  <si>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</si>
  <si>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</si>
  <si>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</si>
  <si>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</si>
  <si>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</si>
  <si>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</si>
  <si>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</si>
  <si>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</si>
  <si>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</si>
  <si>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</si>
  <si>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</si>
  <si>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</si>
  <si>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</si>
  <si>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</si>
  <si>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</si>
  <si>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</si>
  <si>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</si>
  <si>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</si>
  <si>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</si>
  <si>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</si>
  <si>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</si>
  <si>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</si>
  <si>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</si>
  <si>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</si>
  <si>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</si>
  <si>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</si>
  <si>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</si>
  <si>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</si>
  <si>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</si>
  <si>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</si>
  <si>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</si>
  <si>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</si>
  <si>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</si>
  <si>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</si>
  <si>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</si>
  <si>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</si>
  <si>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</si>
  <si>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</si>
  <si>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</si>
  <si>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</si>
  <si>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</si>
  <si>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</si>
  <si>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</si>
  <si>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</si>
  <si>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</si>
  <si>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</si>
  <si>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</si>
  <si>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</si>
  <si>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</si>
  <si>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</si>
  <si>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</si>
  <si>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</si>
  <si>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</si>
  <si>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</si>
  <si>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</si>
  <si>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</si>
  <si>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</si>
  <si>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</si>
  <si>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</si>
  <si>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</si>
  <si>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</si>
  <si>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</si>
  <si>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</si>
  <si>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</si>
  <si>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</si>
  <si>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</si>
  <si>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</si>
  <si>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</si>
  <si>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</si>
  <si>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</si>
  <si>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</si>
  <si>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</si>
  <si>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</si>
  <si>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</si>
  <si>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</si>
  <si>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</si>
  <si>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</si>
  <si>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</si>
  <si>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</si>
  <si>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</si>
  <si>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</si>
  <si>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</si>
  <si>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</si>
  <si>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</si>
  <si>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</si>
  <si>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</si>
  <si>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</si>
  <si>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</si>
  <si>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</si>
  <si>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</si>
  <si>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</si>
  <si>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</si>
  <si>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</si>
  <si>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</si>
  <si>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</si>
  <si>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</si>
  <si>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</si>
  <si>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</si>
  <si>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</si>
  <si>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</si>
  <si>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</si>
  <si>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</si>
  <si>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</si>
  <si>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</si>
  <si>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</si>
  <si>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</si>
  <si>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</si>
  <si>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</si>
  <si>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</si>
  <si>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</si>
  <si>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</si>
  <si>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</si>
  <si>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</si>
  <si>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</si>
  <si>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</si>
  <si>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</si>
  <si>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</si>
  <si>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</si>
  <si>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</si>
  <si>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</si>
  <si>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</si>
  <si>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</si>
  <si>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</si>
  <si>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</si>
  <si>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</si>
  <si>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</si>
  <si>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</si>
  <si>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</si>
  <si>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</si>
  <si>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</si>
  <si>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</si>
  <si>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</si>
  <si>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</si>
  <si>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</si>
  <si>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</si>
  <si>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</si>
  <si>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</si>
  <si>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</si>
  <si>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</si>
  <si>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</si>
  <si>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</si>
  <si>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</si>
  <si>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</si>
  <si>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</si>
  <si>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</si>
  <si>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</si>
  <si>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</si>
  <si>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</si>
  <si>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</si>
  <si>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</si>
  <si>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</si>
  <si>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</si>
  <si>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</si>
  <si>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</si>
  <si>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</si>
  <si>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</si>
  <si>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</si>
  <si>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</si>
  <si>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</si>
  <si>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</si>
  <si>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</si>
  <si>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</si>
  <si>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</si>
  <si>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</si>
  <si>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</si>
  <si>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</si>
  <si>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</si>
  <si>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</si>
  <si>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</si>
  <si>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</si>
  <si>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</si>
  <si>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</si>
  <si>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</si>
  <si>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</si>
  <si>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</si>
  <si>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</si>
  <si>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</si>
  <si>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</si>
  <si>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</si>
  <si>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</si>
  <si>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</si>
  <si>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</si>
  <si>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</si>
  <si>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</si>
  <si>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</si>
  <si>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</si>
  <si>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</si>
  <si>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</si>
  <si>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</si>
  <si>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</si>
  <si>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</si>
  <si>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</si>
  <si>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</si>
  <si>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</si>
  <si>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</si>
  <si>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</si>
  <si>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</si>
  <si>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</si>
  <si>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</si>
  <si>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</si>
  <si>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</si>
  <si>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</si>
  <si>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</si>
  <si>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</si>
  <si>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</si>
  <si>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</si>
  <si>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</si>
  <si>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</si>
  <si>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</si>
  <si>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</si>
  <si>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</si>
  <si>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</si>
  <si>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</si>
  <si>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</si>
  <si>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</si>
  <si>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</si>
  <si>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</si>
  <si>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</si>
  <si>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</si>
  <si>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</si>
  <si>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</si>
  <si>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</si>
  <si>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</si>
  <si>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</si>
  <si>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</si>
  <si>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</si>
  <si>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</si>
  <si>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</si>
  <si>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</si>
  <si>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</si>
  <si>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</si>
  <si>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</si>
  <si>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</si>
  <si>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</si>
  <si>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</si>
  <si>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</si>
  <si>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</si>
  <si>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</si>
  <si>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</si>
  <si>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</si>
  <si>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</si>
  <si>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</si>
  <si>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</si>
  <si>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</si>
  <si>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</si>
  <si>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</si>
  <si>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</si>
  <si>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</si>
  <si>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</si>
  <si>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</si>
  <si>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</si>
  <si>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</si>
  <si>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</si>
  <si>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</si>
  <si>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</si>
  <si>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</si>
  <si>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</si>
  <si>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</si>
  <si>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</si>
  <si>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</si>
  <si>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</si>
  <si>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</si>
  <si>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</si>
  <si>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</si>
  <si>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</si>
  <si>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</si>
  <si>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</si>
  <si>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</si>
  <si>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</si>
  <si>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</si>
  <si>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</si>
  <si>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</si>
  <si>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</si>
  <si>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</si>
  <si>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</si>
  <si>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</si>
  <si>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</si>
  <si>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</si>
  <si>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</si>
  <si>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</si>
  <si>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</si>
  <si>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</si>
  <si>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</si>
  <si>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</si>
  <si>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</si>
  <si>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</si>
  <si>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</si>
  <si>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</si>
  <si>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</si>
  <si>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</si>
  <si>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</si>
  <si>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</si>
  <si>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</si>
  <si>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</si>
  <si>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</si>
  <si>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</si>
  <si>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</si>
  <si>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</si>
  <si>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</si>
  <si>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</si>
  <si>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</si>
  <si>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</si>
  <si>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</si>
  <si>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</si>
  <si>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</si>
  <si>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</si>
  <si>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</si>
  <si>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</si>
  <si>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</si>
  <si>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</si>
  <si>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</si>
  <si>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</si>
  <si>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</si>
  <si>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</si>
  <si>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</si>
  <si>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</si>
  <si>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</si>
  <si>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</si>
  <si>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</si>
  <si>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</si>
  <si>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</si>
  <si>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</si>
  <si>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</si>
  <si>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</si>
  <si>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</si>
  <si>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</si>
  <si>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</si>
  <si>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</si>
  <si>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</si>
  <si>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</si>
  <si>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</si>
  <si>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</si>
  <si>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</si>
  <si>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</si>
  <si>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</si>
  <si>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</si>
  <si>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</si>
  <si>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</si>
  <si>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</si>
  <si>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</si>
  <si>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</si>
  <si>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</si>
  <si>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</si>
  <si>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</si>
  <si>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</si>
  <si>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</si>
  <si>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</si>
  <si>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</si>
  <si>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</si>
  <si>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</si>
  <si>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</si>
  <si>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</si>
  <si>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</si>
  <si>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</si>
  <si>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</si>
  <si>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</si>
  <si>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</si>
  <si>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</si>
  <si>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</si>
  <si>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</si>
  <si>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</si>
  <si>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</si>
  <si>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</si>
  <si>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</si>
  <si>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</si>
  <si>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</si>
  <si>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</si>
  <si>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</si>
  <si>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</si>
  <si>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</si>
  <si>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</si>
  <si>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</si>
  <si>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</si>
  <si>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</si>
  <si>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</si>
  <si>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</si>
  <si>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</si>
  <si>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</si>
  <si>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</si>
  <si>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</si>
  <si>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</si>
  <si>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</si>
  <si>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</si>
  <si>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</si>
  <si>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</si>
  <si>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</si>
  <si>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</si>
  <si>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</si>
  <si>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</si>
  <si>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</si>
  <si>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</si>
  <si>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</si>
  <si>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</si>
  <si>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</si>
  <si>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</si>
  <si>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</si>
  <si>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</si>
  <si>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</si>
  <si>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</si>
  <si>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</si>
  <si>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</si>
  <si>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</si>
  <si>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</si>
  <si>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</si>
  <si>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</si>
  <si>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</si>
  <si>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</si>
  <si>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</si>
  <si>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</si>
  <si>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</si>
  <si>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</si>
  <si>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</si>
  <si>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</si>
  <si>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</si>
  <si>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</si>
  <si>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</si>
  <si>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</si>
  <si>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</si>
  <si>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</si>
  <si>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</si>
  <si>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</si>
  <si>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</si>
  <si>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</si>
  <si>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</si>
  <si>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</si>
  <si>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</si>
  <si>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</si>
  <si>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</si>
  <si>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</si>
  <si>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</si>
  <si>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</si>
  <si>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</si>
  <si>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</si>
  <si>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</si>
  <si>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</si>
  <si>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</si>
  <si>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</si>
  <si>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</si>
  <si>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</si>
  <si>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</si>
  <si>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</si>
  <si>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</si>
  <si>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</si>
  <si>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</si>
  <si>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</si>
  <si>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</si>
  <si>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</si>
  <si>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</si>
  <si>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</si>
  <si>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</si>
  <si>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</si>
  <si>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</si>
  <si>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</si>
  <si>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</si>
  <si>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</si>
  <si>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</si>
  <si>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</si>
  <si>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</si>
  <si>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</si>
  <si>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</si>
  <si>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</si>
  <si>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</si>
  <si>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</si>
  <si>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</si>
  <si>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</si>
  <si>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</si>
  <si>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</si>
  <si>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</si>
  <si>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</si>
  <si>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</si>
  <si>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</si>
  <si>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</si>
  <si>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</si>
  <si>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</si>
  <si>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</si>
  <si>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</si>
  <si>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</si>
  <si>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</si>
  <si>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</si>
  <si>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</si>
  <si>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</si>
  <si>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</si>
  <si>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</si>
  <si>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</si>
  <si>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</si>
  <si>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</si>
  <si>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</si>
  <si>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</si>
  <si>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</si>
  <si>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</si>
  <si>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</si>
  <si>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</si>
  <si>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</si>
  <si>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</si>
  <si>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</si>
  <si>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</si>
  <si>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</si>
  <si>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</si>
  <si>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</si>
  <si>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</si>
  <si>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</si>
  <si>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</si>
  <si>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</si>
  <si>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</si>
  <si>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</si>
  <si>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</si>
  <si>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</si>
  <si>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</si>
  <si>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</si>
  <si>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</si>
  <si>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</si>
  <si>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</si>
  <si>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</si>
  <si>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</si>
  <si>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</si>
  <si>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</si>
  <si>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</si>
  <si>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</si>
  <si>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</si>
  <si>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</si>
  <si>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</si>
  <si>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</si>
  <si>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</si>
  <si>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</si>
  <si>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</si>
  <si>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</si>
  <si>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</si>
  <si>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</si>
  <si>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</si>
  <si>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</si>
  <si>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</si>
  <si>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</si>
  <si>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</si>
  <si>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</si>
  <si>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</si>
  <si>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</si>
  <si>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</si>
  <si>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</si>
  <si>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</si>
  <si>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</si>
  <si>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</si>
  <si>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</si>
  <si>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</si>
  <si>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</si>
  <si>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</si>
  <si>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</si>
  <si>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</si>
  <si>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</si>
  <si>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</si>
  <si>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</si>
  <si>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</si>
  <si>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</si>
  <si>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</si>
  <si>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</si>
  <si>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</si>
  <si>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</si>
  <si>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</si>
  <si>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</si>
  <si>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</si>
  <si>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</si>
  <si>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</si>
  <si>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</si>
  <si>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</si>
  <si>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</si>
  <si>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</si>
  <si>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</si>
  <si>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</si>
  <si>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</si>
  <si>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</si>
  <si>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</si>
  <si>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</si>
  <si>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</si>
  <si>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</si>
  <si>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</si>
  <si>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</si>
  <si>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</si>
  <si>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</si>
  <si>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</si>
  <si>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</si>
  <si>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</si>
  <si>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</si>
  <si>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</si>
  <si>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</si>
  <si>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</si>
  <si>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</si>
  <si>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</si>
  <si>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</si>
  <si>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</si>
  <si>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</si>
  <si>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</si>
  <si>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</si>
  <si>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</si>
  <si>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</si>
  <si>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</si>
  <si>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</si>
  <si>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</si>
  <si>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</si>
  <si>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</si>
  <si>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</si>
  <si>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</si>
  <si>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</si>
  <si>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</si>
  <si>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</si>
  <si>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</si>
  <si>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</si>
  <si>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</si>
  <si>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</si>
  <si>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</si>
  <si>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</si>
  <si>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</si>
  <si>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</si>
  <si>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</si>
  <si>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</si>
  <si>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</si>
  <si>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</si>
  <si>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</si>
  <si>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</si>
  <si>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</si>
  <si>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</si>
  <si>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</si>
  <si>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</si>
  <si>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</si>
  <si>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</si>
  <si>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</si>
  <si>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</si>
  <si>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</si>
  <si>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</si>
  <si>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</si>
  <si>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</si>
  <si>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</si>
  <si>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</si>
  <si>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</si>
  <si>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</si>
  <si>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</si>
  <si>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</si>
  <si>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</si>
  <si>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</si>
  <si>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</si>
  <si>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</si>
  <si>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</si>
  <si>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</si>
  <si>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</si>
  <si>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</si>
  <si>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</si>
  <si>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</si>
  <si>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</si>
  <si>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</si>
  <si>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</si>
  <si>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</si>
  <si>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</si>
  <si>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</si>
  <si>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</si>
  <si>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</si>
  <si>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</si>
  <si>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</si>
  <si>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</si>
  <si>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</si>
  <si>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</si>
  <si>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</si>
  <si>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</si>
  <si>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</si>
  <si>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</si>
  <si>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</si>
  <si>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</si>
  <si>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</si>
  <si>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</si>
  <si>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</si>
  <si>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</si>
  <si>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</si>
  <si>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</si>
  <si>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</si>
  <si>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</si>
  <si>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</si>
  <si>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</si>
  <si>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</si>
  <si>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</si>
  <si>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</si>
  <si>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</si>
  <si>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</si>
  <si>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</si>
  <si>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</si>
  <si>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</si>
  <si>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</si>
  <si>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</si>
  <si>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</si>
  <si>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</si>
  <si>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</si>
  <si>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</si>
  <si>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</si>
  <si>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</si>
  <si>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</si>
  <si>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</si>
  <si>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</si>
  <si>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</si>
  <si>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</si>
  <si>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</si>
  <si>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</si>
  <si>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</si>
  <si>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</si>
  <si>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</si>
  <si>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</si>
  <si>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</si>
  <si>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</si>
  <si>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</si>
  <si>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</si>
  <si>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</si>
  <si>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</si>
  <si>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</si>
  <si>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</si>
  <si>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</si>
  <si>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</si>
  <si>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</si>
  <si>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</si>
  <si>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</si>
  <si>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</si>
  <si>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</si>
  <si>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</si>
  <si>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</si>
  <si>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</si>
  <si>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</si>
  <si>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</si>
  <si>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</si>
  <si>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</si>
  <si>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</si>
  <si>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</si>
  <si>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</si>
  <si>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</si>
  <si>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</si>
  <si>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</si>
  <si>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</si>
  <si>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</si>
  <si>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</si>
  <si>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</si>
  <si>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</si>
  <si>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</si>
  <si>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</si>
  <si>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</si>
  <si>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</si>
  <si>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</si>
  <si>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</si>
  <si>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</si>
  <si>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</si>
  <si>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</si>
  <si>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</si>
  <si>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</si>
  <si>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</si>
  <si>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</si>
  <si>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</si>
  <si>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</si>
  <si>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</si>
  <si>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</si>
  <si>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</si>
  <si>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</si>
  <si>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</si>
  <si>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</si>
  <si>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</si>
  <si>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</si>
  <si>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</si>
  <si>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</si>
  <si>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</si>
  <si>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</si>
  <si>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</si>
  <si>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</si>
  <si>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</si>
  <si>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</si>
  <si>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</si>
  <si>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</si>
  <si>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</si>
  <si>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</si>
  <si>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</si>
  <si>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</si>
  <si>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</si>
  <si>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</si>
  <si>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</si>
  <si>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</si>
  <si>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</si>
  <si>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</si>
  <si>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</si>
  <si>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</si>
  <si>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</si>
  <si>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</si>
  <si>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</si>
  <si>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</si>
  <si>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</si>
  <si>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</si>
  <si>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</si>
  <si>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</si>
  <si>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</si>
  <si>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</si>
  <si>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</si>
  <si>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</si>
  <si>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</si>
  <si>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</si>
  <si>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</si>
  <si>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</si>
  <si>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</si>
  <si>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</si>
  <si>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</si>
  <si>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</si>
  <si>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</si>
  <si>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</si>
  <si>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</si>
  <si>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</si>
  <si>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</si>
  <si>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</si>
  <si>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</si>
  <si>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</si>
  <si>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</si>
  <si>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</si>
  <si>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</si>
  <si>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</si>
  <si>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</si>
  <si>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</si>
  <si>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</si>
  <si>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</si>
  <si>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</si>
  <si>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</si>
  <si>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</si>
  <si>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</si>
  <si>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</si>
  <si>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</si>
  <si>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</si>
  <si>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</si>
  <si>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</si>
  <si>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</si>
  <si>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</si>
  <si>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</si>
  <si>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</si>
  <si>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</si>
  <si>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</si>
  <si>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</si>
  <si>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</si>
  <si>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</si>
  <si>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</si>
  <si>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</si>
  <si>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</si>
  <si>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</si>
  <si>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</si>
  <si>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</si>
  <si>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</si>
  <si>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</si>
  <si>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</si>
  <si>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</si>
  <si>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</si>
  <si>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</si>
  <si>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</si>
  <si>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</si>
  <si>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</si>
  <si>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</si>
  <si>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</si>
  <si>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</si>
  <si>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</si>
  <si>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</si>
  <si>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</si>
  <si>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</si>
  <si>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</si>
  <si>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</si>
  <si>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</si>
  <si>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</si>
  <si>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</si>
  <si>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</si>
  <si>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</si>
  <si>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</si>
  <si>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</si>
  <si>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</si>
  <si>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</si>
  <si>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</si>
  <si>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</si>
  <si>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</si>
  <si>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</si>
  <si>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</si>
  <si>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</si>
  <si>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</si>
  <si>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</si>
  <si>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</si>
  <si>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</si>
  <si>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</si>
  <si>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</si>
  <si>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</si>
  <si>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</si>
  <si>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</si>
  <si>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</si>
  <si>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</si>
  <si>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</si>
  <si>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</si>
  <si>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</si>
  <si>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</si>
  <si>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</si>
  <si>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</si>
  <si>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</si>
  <si>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</si>
  <si>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</si>
  <si>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</si>
  <si>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</si>
  <si>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</si>
  <si>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</si>
  <si>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</si>
  <si>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</si>
  <si>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</si>
  <si>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</si>
  <si>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</si>
  <si>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</si>
  <si>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</si>
  <si>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</si>
  <si>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</si>
  <si>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</si>
  <si>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</si>
  <si>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</si>
  <si>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</si>
  <si>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</si>
  <si>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</si>
  <si>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</si>
  <si>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</si>
  <si>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</si>
  <si>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</si>
  <si>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</si>
  <si>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</si>
  <si>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</si>
  <si>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</si>
  <si>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</si>
  <si>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</si>
  <si>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</si>
  <si>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</si>
  <si>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</si>
  <si>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</si>
  <si>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</si>
  <si>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</si>
  <si>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</si>
  <si>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</si>
  <si>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</si>
  <si>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</si>
  <si>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</si>
  <si>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</si>
  <si>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</si>
  <si>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</si>
  <si>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</si>
  <si>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</si>
  <si>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</si>
  <si>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</si>
  <si>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</si>
  <si>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</si>
  <si>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</si>
  <si>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</si>
  <si>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</si>
  <si>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</si>
  <si>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</si>
  <si>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</si>
  <si>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</si>
  <si>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</si>
  <si>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</si>
  <si>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</si>
  <si>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</si>
  <si>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</si>
  <si>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</si>
  <si>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</si>
  <si>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</si>
  <si>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</si>
  <si>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</si>
  <si>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</si>
  <si>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</si>
  <si>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</si>
  <si>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</si>
  <si>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</si>
  <si>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</si>
  <si>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</si>
  <si>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</si>
  <si>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</si>
  <si>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</si>
  <si>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</si>
  <si>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</si>
  <si>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</si>
  <si>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</si>
  <si>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</si>
  <si>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</si>
  <si>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</si>
  <si>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</si>
  <si>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</si>
  <si>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</si>
  <si>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</si>
  <si>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</si>
  <si>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</si>
  <si>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</si>
  <si>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</si>
  <si>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</si>
  <si>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</si>
  <si>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</si>
  <si>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</si>
  <si>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</si>
  <si>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</si>
  <si>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</si>
  <si>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</si>
  <si>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</si>
  <si>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</si>
  <si>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</si>
  <si>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</si>
  <si>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</si>
  <si>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</si>
  <si>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</si>
  <si>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</si>
  <si>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</si>
  <si>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</si>
  <si>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</si>
  <si>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</si>
  <si>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</si>
  <si>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</si>
  <si>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</si>
  <si>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</si>
  <si>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</si>
  <si>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</si>
  <si>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</si>
  <si>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</si>
  <si>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</si>
  <si>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</si>
  <si>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</si>
  <si>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</si>
  <si>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</si>
  <si>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</si>
  <si>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</si>
  <si>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</si>
  <si>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</si>
  <si>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</si>
  <si>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</si>
  <si>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</si>
  <si>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</si>
  <si>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</si>
  <si>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</si>
  <si>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</si>
  <si>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</si>
  <si>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</si>
  <si>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</si>
  <si>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</si>
  <si>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</si>
  <si>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</si>
  <si>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</si>
  <si>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</si>
  <si>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</si>
  <si>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</si>
  <si>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</si>
  <si>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</si>
  <si>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</si>
  <si>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</si>
  <si>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</si>
  <si>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</si>
  <si>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</si>
  <si>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</si>
  <si>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</si>
  <si>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</si>
  <si>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</si>
  <si>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</si>
  <si>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</si>
  <si>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</si>
  <si>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</si>
  <si>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</si>
  <si>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</si>
  <si>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</si>
  <si>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</si>
  <si>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</si>
  <si>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</si>
  <si>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</si>
  <si>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</si>
  <si>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</si>
  <si>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</si>
  <si>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</si>
  <si>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</si>
  <si>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</si>
  <si>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</si>
  <si>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</si>
  <si>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</si>
  <si>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</si>
  <si>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</si>
  <si>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</si>
  <si>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</si>
  <si>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</si>
  <si>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</si>
  <si>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</si>
  <si>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</si>
  <si>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</si>
  <si>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</si>
  <si>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</si>
  <si>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</si>
  <si>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</si>
  <si>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</si>
  <si>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</si>
  <si>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</si>
  <si>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</si>
  <si>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</si>
  <si>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</si>
  <si>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</si>
  <si>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</si>
  <si>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</si>
  <si>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</si>
  <si>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</si>
  <si>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</si>
  <si>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</si>
  <si>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</si>
  <si>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</si>
  <si>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</si>
  <si>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</si>
  <si>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</si>
  <si>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</si>
  <si>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</si>
  <si>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</si>
  <si>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</si>
  <si>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</si>
  <si>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</si>
  <si>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</si>
  <si>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</si>
  <si>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</si>
  <si>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</si>
  <si>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</si>
  <si>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</si>
  <si>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</si>
  <si>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</si>
  <si>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</si>
  <si>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</si>
  <si>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</si>
  <si>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</si>
  <si>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</si>
  <si>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</si>
  <si>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</si>
  <si>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</si>
  <si>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</si>
  <si>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</si>
  <si>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</si>
  <si>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</si>
  <si>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</si>
  <si>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</si>
  <si>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</si>
  <si>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</si>
  <si>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</si>
  <si>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</si>
  <si>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</si>
  <si>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</si>
  <si>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</si>
  <si>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</si>
  <si>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</si>
  <si>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</si>
  <si>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</si>
  <si>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</si>
  <si>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</si>
  <si>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</si>
  <si>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</si>
  <si>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</si>
  <si>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</si>
  <si>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</si>
  <si>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</si>
  <si>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</si>
  <si>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</si>
  <si>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</si>
  <si>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</si>
  <si>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</si>
  <si>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</si>
  <si>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</si>
  <si>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</si>
  <si>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</si>
  <si>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</si>
  <si>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</si>
  <si>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</si>
  <si>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</si>
  <si>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</si>
  <si>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</si>
  <si>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</si>
  <si>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</si>
  <si>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</si>
  <si>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</si>
  <si>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</si>
  <si>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</si>
  <si>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</si>
  <si>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</si>
  <si>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</si>
  <si>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</si>
  <si>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</si>
  <si>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</si>
  <si>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</si>
  <si>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</si>
  <si>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</si>
  <si>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</si>
  <si>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</si>
  <si>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</si>
  <si>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</si>
  <si>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</si>
  <si>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</si>
  <si>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</si>
  <si>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</si>
  <si>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</si>
  <si>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</si>
  <si>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</si>
  <si>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</si>
  <si>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</si>
  <si>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</si>
  <si>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</si>
  <si>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</si>
  <si>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</si>
  <si>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</si>
  <si>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</si>
  <si>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</si>
  <si>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</si>
  <si>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</si>
  <si>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</si>
  <si>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</si>
  <si>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</si>
  <si>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</si>
  <si>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</si>
  <si>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</si>
  <si>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</si>
  <si>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</si>
  <si>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</si>
  <si>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</si>
  <si>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</si>
  <si>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</si>
  <si>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</si>
  <si>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</si>
  <si>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</si>
  <si>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</si>
  <si>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</si>
  <si>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</si>
  <si>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</si>
  <si>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</si>
  <si>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</si>
  <si>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</si>
  <si>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</si>
  <si>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</si>
  <si>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</si>
  <si>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</si>
  <si>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</si>
  <si>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</si>
  <si>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</si>
  <si>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</si>
  <si>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</si>
  <si>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</si>
  <si>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</si>
  <si>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</si>
  <si>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</si>
  <si>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</si>
  <si>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</si>
  <si>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</si>
  <si>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</si>
  <si>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</si>
  <si>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</si>
  <si>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</si>
  <si>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</si>
  <si>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</si>
  <si>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</si>
  <si>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</si>
  <si>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</si>
  <si>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</si>
  <si>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</si>
  <si>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</si>
  <si>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</si>
  <si>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</si>
  <si>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</si>
  <si>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</si>
  <si>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</si>
  <si>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</si>
  <si>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</si>
  <si>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</si>
  <si>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</si>
  <si>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</si>
  <si>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</si>
  <si>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</si>
  <si>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</si>
  <si>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</si>
  <si>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</si>
  <si>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</si>
  <si>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</si>
  <si>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</si>
  <si>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</si>
  <si>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</si>
  <si>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</si>
  <si>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</si>
  <si>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</si>
  <si>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</si>
  <si>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</si>
  <si>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</si>
  <si>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</si>
  <si>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</si>
  <si>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</si>
  <si>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</si>
  <si>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</si>
  <si>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</si>
  <si>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</si>
  <si>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</si>
  <si>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</si>
  <si>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</si>
  <si>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</si>
  <si>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</si>
  <si>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</si>
  <si>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</si>
  <si>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</si>
  <si>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</si>
  <si>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</si>
  <si>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</si>
  <si>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</si>
  <si>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</si>
  <si>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</si>
  <si>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</si>
  <si>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</si>
  <si>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</si>
  <si>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</si>
  <si>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</si>
  <si>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</si>
  <si>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</si>
  <si>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</si>
  <si>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</si>
  <si>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</si>
  <si>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</si>
  <si>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</si>
  <si>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</si>
  <si>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</si>
  <si>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</si>
  <si>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</si>
  <si>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</si>
  <si>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</si>
  <si>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</si>
  <si>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</si>
  <si>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</si>
  <si>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</si>
  <si>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</si>
  <si>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</si>
  <si>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</si>
  <si>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</si>
  <si>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</si>
  <si>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</si>
  <si>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</si>
  <si>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</si>
  <si>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</si>
  <si>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</si>
  <si>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</si>
  <si>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</si>
  <si>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</si>
  <si>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</si>
  <si>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</si>
  <si>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</si>
  <si>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</si>
  <si>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</si>
  <si>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</si>
  <si>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</si>
  <si>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</si>
  <si>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</si>
  <si>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</si>
  <si>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</si>
  <si>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</si>
  <si>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</si>
  <si>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</si>
  <si>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</si>
  <si>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</si>
  <si>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</si>
  <si>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</si>
  <si>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</si>
  <si>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</si>
  <si>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</si>
  <si>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</si>
  <si>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</si>
  <si>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</si>
  <si>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</si>
  <si>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</si>
  <si>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</si>
  <si>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</si>
  <si>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</si>
  <si>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</si>
  <si>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</si>
  <si>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</si>
  <si>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</si>
  <si>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</si>
  <si>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</si>
  <si>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</si>
  <si>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</si>
  <si>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</si>
  <si>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</si>
  <si>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</si>
  <si>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</si>
  <si>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</si>
  <si>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</si>
  <si>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</si>
  <si>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</si>
  <si>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</si>
  <si>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</si>
  <si>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</si>
  <si>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</si>
  <si>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</si>
  <si>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</si>
  <si>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</si>
  <si>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</si>
  <si>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</si>
  <si>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</si>
  <si>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</si>
  <si>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</si>
  <si>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</si>
  <si>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</si>
  <si>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</si>
  <si>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</si>
  <si>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</si>
  <si>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</si>
  <si>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</si>
  <si>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</si>
  <si>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</si>
  <si>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</si>
  <si>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</si>
  <si>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</si>
  <si>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</si>
  <si>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</si>
  <si>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</si>
  <si>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</si>
  <si>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</si>
  <si>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</si>
  <si>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</si>
  <si>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</si>
  <si>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</si>
  <si>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</si>
  <si>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</si>
  <si>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</si>
  <si>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</si>
  <si>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</si>
  <si>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</si>
  <si>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</si>
  <si>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</si>
  <si>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</si>
  <si>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</si>
  <si>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</si>
  <si>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</si>
  <si>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</si>
  <si>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</si>
  <si>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</si>
  <si>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</si>
  <si>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</si>
  <si>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</si>
  <si>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</si>
  <si>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</si>
  <si>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</si>
  <si>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</si>
  <si>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</si>
  <si>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</si>
  <si>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</si>
  <si>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</si>
  <si>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</si>
  <si>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</si>
  <si>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</si>
  <si>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</si>
  <si>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</si>
  <si>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</si>
  <si>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</si>
  <si>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</si>
  <si>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</si>
  <si>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</si>
  <si>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</si>
  <si>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</si>
  <si>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</si>
  <si>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</si>
  <si>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</si>
  <si>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</si>
  <si>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</si>
  <si>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</si>
  <si>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</si>
  <si>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</si>
  <si>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</si>
  <si>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</si>
  <si>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</si>
  <si>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</si>
  <si>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</si>
  <si>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</si>
  <si>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</si>
  <si>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</si>
  <si>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</si>
  <si>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</si>
  <si>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</si>
  <si>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</si>
  <si>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</si>
  <si>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</si>
  <si>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</si>
  <si>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</si>
  <si>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</si>
  <si>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</si>
  <si>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</si>
  <si>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</si>
  <si>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</si>
  <si>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</si>
  <si>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</si>
  <si>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</si>
  <si>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</si>
  <si>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</si>
  <si>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</si>
  <si>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</si>
  <si>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</si>
  <si>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</si>
  <si>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</si>
  <si>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</si>
  <si>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</si>
  <si>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</si>
  <si>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</si>
  <si>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</si>
  <si>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</si>
  <si>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</si>
  <si>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</si>
  <si>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</si>
  <si>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</si>
  <si>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</si>
  <si>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</si>
  <si>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</si>
  <si>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</si>
  <si>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</si>
  <si>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</si>
  <si>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</si>
  <si>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</si>
  <si>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</si>
  <si>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</si>
  <si>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</si>
  <si>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</si>
  <si>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</si>
  <si>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</si>
  <si>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</si>
  <si>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</si>
  <si>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</si>
  <si>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</si>
  <si>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</si>
  <si>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</si>
  <si>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</si>
  <si>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</si>
  <si>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</si>
  <si>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</si>
  <si>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</si>
  <si>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</si>
  <si>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</si>
  <si>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</si>
  <si>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</si>
  <si>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</si>
  <si>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</si>
  <si>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</si>
  <si>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</si>
  <si>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</si>
  <si>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</si>
  <si>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</si>
  <si>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</si>
  <si>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</si>
  <si>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</si>
  <si>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</si>
  <si>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</si>
  <si>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</si>
  <si>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</si>
  <si>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</si>
  <si>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</si>
  <si>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</si>
  <si>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</si>
  <si>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</si>
  <si>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</si>
  <si>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</si>
  <si>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</si>
  <si>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</si>
  <si>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</si>
  <si>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</si>
  <si>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</si>
  <si>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</si>
  <si>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</si>
  <si>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</si>
  <si>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</si>
  <si>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</si>
  <si>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</si>
  <si>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</si>
  <si>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</si>
  <si>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</si>
  <si>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</si>
  <si>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</si>
  <si>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</si>
  <si>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</si>
  <si>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</si>
  <si>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</si>
  <si>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</si>
  <si>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</si>
  <si>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</si>
  <si>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</si>
  <si>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</si>
  <si>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</si>
  <si>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</si>
  <si>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</si>
  <si>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</si>
  <si>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</si>
  <si>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</si>
  <si>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</si>
  <si>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</si>
  <si>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</si>
  <si>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</si>
  <si>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</si>
  <si>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</si>
  <si>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</si>
  <si>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</si>
  <si>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</si>
  <si>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</si>
  <si>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</si>
  <si>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</si>
  <si>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</si>
  <si>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</si>
  <si>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</si>
  <si>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</si>
  <si>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</si>
  <si>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</si>
  <si>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</si>
  <si>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</si>
  <si>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</si>
  <si>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</si>
  <si>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</si>
  <si>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</si>
  <si>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</si>
  <si>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</si>
  <si>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</si>
  <si>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</si>
  <si>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</si>
  <si>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</si>
  <si>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</si>
  <si>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</si>
  <si>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</si>
  <si>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</si>
  <si>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</si>
  <si>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</si>
  <si>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</si>
  <si>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</si>
  <si>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</si>
  <si>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</si>
  <si>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</si>
  <si>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</si>
  <si>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</si>
  <si>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</si>
  <si>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</si>
  <si>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</si>
  <si>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</si>
  <si>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</si>
  <si>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</si>
  <si>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</si>
  <si>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</si>
  <si>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</si>
  <si>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</si>
  <si>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</si>
  <si>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</si>
  <si>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</si>
  <si>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</si>
  <si>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</si>
  <si>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</si>
  <si>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</si>
  <si>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</si>
  <si>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</si>
  <si>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</si>
  <si>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</si>
  <si>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</si>
  <si>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</si>
  <si>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</si>
  <si>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</si>
  <si>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</si>
  <si>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</si>
  <si>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</si>
  <si>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</si>
  <si>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</si>
  <si>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</si>
  <si>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</si>
  <si>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</si>
  <si>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</si>
  <si>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</si>
  <si>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</si>
  <si>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</si>
  <si>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</si>
  <si>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</si>
  <si>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</si>
  <si>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</si>
  <si>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</si>
  <si>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</si>
  <si>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</si>
  <si>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</si>
  <si>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</si>
  <si>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</si>
  <si>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</si>
  <si>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</si>
  <si>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</si>
  <si>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</si>
  <si>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</si>
  <si>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</si>
  <si>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</si>
  <si>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</si>
  <si>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</si>
  <si>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</si>
  <si>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</si>
  <si>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</si>
  <si>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</si>
  <si>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</si>
  <si>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</si>
  <si>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</si>
  <si>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</si>
  <si>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</si>
  <si>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</si>
  <si>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</si>
  <si>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</si>
  <si>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</si>
  <si>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</si>
  <si>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</si>
  <si>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</si>
  <si>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</si>
  <si>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</si>
  <si>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</si>
  <si>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</si>
  <si>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</si>
  <si>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</si>
  <si>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</si>
  <si>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</si>
  <si>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</si>
  <si>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</si>
  <si>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</si>
  <si>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</si>
  <si>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</si>
  <si>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</si>
  <si>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</si>
  <si>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</si>
  <si>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</si>
  <si>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</si>
  <si>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</si>
  <si>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</si>
  <si>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</si>
  <si>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</si>
  <si>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</si>
  <si>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</si>
  <si>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</si>
  <si>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</si>
  <si>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</si>
  <si>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</si>
  <si>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</si>
  <si>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</si>
  <si>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</si>
  <si>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</si>
  <si>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</si>
  <si>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</si>
  <si>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</si>
  <si>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</si>
  <si>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</si>
  <si>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</si>
  <si>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</si>
  <si>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</si>
  <si>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</si>
  <si>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</si>
  <si>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</si>
  <si>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</si>
  <si>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</si>
  <si>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</si>
  <si>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</si>
  <si>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</si>
  <si>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</si>
  <si>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</si>
  <si>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</si>
  <si>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</si>
  <si>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</si>
  <si>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</si>
  <si>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</si>
  <si>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</si>
  <si>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</si>
  <si>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</si>
  <si>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</si>
  <si>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</si>
  <si>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</si>
  <si>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</si>
  <si>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</si>
  <si>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</si>
  <si>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</si>
  <si>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</si>
  <si>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</si>
  <si>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</si>
  <si>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</si>
  <si>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</si>
  <si>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</si>
  <si>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</si>
  <si>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</si>
  <si>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</si>
  <si>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</si>
  <si>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</si>
  <si>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</si>
  <si>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</si>
  <si>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</si>
  <si>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</si>
  <si>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</si>
  <si>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</si>
  <si>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</si>
  <si>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</si>
  <si>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</si>
  <si>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</si>
  <si>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</si>
  <si>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</si>
  <si>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</si>
  <si>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</si>
  <si>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</si>
  <si>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</si>
  <si>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</si>
  <si>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</si>
  <si>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</si>
  <si>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</si>
  <si>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</si>
  <si>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</si>
  <si>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</si>
  <si>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</si>
  <si>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</si>
  <si>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</si>
  <si>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</si>
  <si>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</si>
  <si>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</si>
  <si>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</si>
  <si>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</si>
  <si>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</si>
  <si>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</si>
  <si>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</si>
  <si>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</si>
  <si>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</si>
  <si>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</si>
  <si>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</si>
  <si>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</si>
  <si>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</si>
  <si>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</si>
  <si>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</si>
  <si>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</si>
  <si>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</si>
  <si>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</si>
  <si>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</si>
  <si>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</si>
  <si>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</si>
  <si>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</si>
  <si>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</si>
  <si>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</si>
  <si>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</si>
  <si>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</si>
  <si>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</si>
  <si>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</si>
  <si>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</si>
  <si>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</si>
  <si>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</si>
  <si>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</si>
  <si>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</si>
  <si>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</si>
  <si>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</si>
  <si>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</si>
  <si>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</si>
  <si>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</si>
  <si>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</si>
  <si>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</si>
  <si>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</si>
  <si>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</si>
  <si>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</si>
  <si>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</si>
  <si>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</si>
  <si>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</si>
  <si>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</si>
  <si>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</si>
  <si>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</si>
  <si>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</si>
  <si>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</si>
  <si>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</si>
  <si>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</si>
  <si>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</si>
  <si>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</si>
  <si>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</si>
  <si>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</si>
  <si>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</si>
  <si>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</si>
  <si>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</si>
  <si>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</si>
  <si>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</si>
  <si>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</si>
  <si>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</si>
  <si>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</si>
  <si>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</si>
  <si>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</si>
  <si>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</si>
  <si>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</si>
  <si>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</si>
  <si>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</si>
  <si>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</si>
  <si>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</si>
  <si>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</si>
  <si>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</si>
  <si>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</si>
  <si>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</si>
  <si>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</si>
  <si>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</si>
  <si>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</si>
  <si>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</si>
  <si>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</si>
  <si>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</si>
  <si>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</si>
  <si>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</si>
  <si>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</si>
  <si>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</si>
  <si>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</si>
  <si>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</si>
  <si>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</si>
  <si>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</si>
  <si>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</si>
  <si>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</si>
  <si>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</si>
  <si>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</si>
  <si>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</si>
  <si>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</si>
  <si>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</si>
  <si>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</si>
  <si>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</si>
  <si>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</si>
  <si>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</si>
  <si>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</si>
  <si>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</si>
  <si>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</si>
  <si>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</si>
  <si>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</si>
  <si>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</si>
  <si>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</si>
  <si>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</si>
  <si>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</si>
  <si>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</si>
  <si>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</si>
  <si>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</si>
  <si>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</si>
  <si>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</si>
  <si>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</si>
  <si>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</si>
  <si>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</si>
  <si>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</si>
  <si>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</si>
  <si>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</si>
  <si>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</si>
  <si>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</si>
  <si>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</si>
  <si>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</si>
  <si>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</si>
  <si>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</si>
  <si>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</si>
  <si>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</si>
  <si>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</si>
  <si>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</si>
  <si>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</si>
  <si>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</si>
  <si>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</si>
  <si>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</si>
  <si>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</si>
  <si>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</si>
  <si>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</si>
  <si>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</si>
  <si>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</si>
  <si>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</si>
  <si>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</si>
  <si>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</si>
  <si>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</si>
  <si>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</si>
  <si>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</si>
  <si>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</si>
  <si>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</si>
  <si>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</si>
  <si>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</si>
  <si>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</si>
  <si>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</si>
  <si>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</si>
  <si>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</si>
  <si>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</si>
  <si>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</si>
  <si>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</si>
  <si>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</si>
  <si>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</si>
  <si>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</si>
  <si>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</si>
  <si>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</si>
  <si>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</si>
  <si>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</si>
  <si>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</si>
  <si>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</si>
  <si>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</si>
  <si>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</si>
  <si>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</si>
  <si>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</si>
  <si>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</si>
  <si>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</si>
  <si>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</si>
  <si>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</si>
  <si>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</si>
  <si>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</si>
  <si>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</si>
  <si>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</si>
  <si>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</si>
  <si>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</si>
  <si>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</si>
  <si>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</si>
  <si>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</si>
  <si>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</si>
  <si>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</si>
  <si>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</si>
  <si>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</si>
  <si>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</si>
  <si>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</si>
  <si>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</si>
  <si>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</si>
  <si>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</si>
  <si>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</si>
  <si>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</si>
  <si>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</si>
  <si>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</si>
  <si>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</si>
  <si>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</si>
  <si>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</si>
  <si>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</si>
  <si>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</si>
  <si>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</si>
  <si>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</si>
  <si>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</si>
  <si>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</si>
  <si>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</si>
  <si>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</si>
  <si>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</si>
  <si>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</si>
  <si>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</si>
  <si>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</si>
  <si>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</si>
  <si>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</si>
  <si>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</si>
  <si>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</si>
  <si>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</si>
  <si>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</si>
  <si>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</si>
  <si>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</si>
  <si>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</si>
  <si>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</si>
  <si>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</si>
  <si>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</si>
  <si>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</si>
  <si>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</si>
  <si>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</si>
  <si>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</si>
  <si>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</si>
  <si>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</si>
  <si>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</si>
  <si>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</si>
  <si>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</si>
  <si>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</si>
  <si>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</si>
  <si>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</si>
  <si>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</si>
  <si>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</si>
  <si>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</si>
  <si>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</si>
  <si>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</si>
  <si>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</si>
  <si>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</si>
  <si>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</si>
  <si>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</si>
  <si>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</si>
  <si>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</si>
  <si>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</si>
  <si>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</si>
  <si>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</si>
  <si>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</si>
  <si>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</si>
  <si>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</si>
  <si>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</si>
  <si>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</si>
  <si>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</si>
  <si>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</si>
  <si>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</si>
  <si>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</si>
  <si>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</si>
  <si>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</si>
  <si>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</si>
  <si>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</si>
  <si>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</si>
  <si>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</si>
  <si>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</si>
  <si>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</si>
  <si>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</si>
  <si>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</si>
  <si>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</si>
  <si>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</si>
  <si>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</si>
  <si>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</si>
  <si>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</si>
  <si>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</si>
  <si>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</si>
  <si>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</si>
  <si>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</si>
  <si>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</si>
  <si>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</si>
  <si>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</si>
  <si>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</si>
  <si>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</si>
  <si>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</si>
  <si>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</si>
  <si>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</si>
  <si>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</si>
  <si>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</si>
  <si>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</si>
  <si>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</si>
  <si>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</si>
  <si>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</si>
  <si>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</si>
  <si>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</si>
  <si>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</si>
  <si>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</si>
  <si>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</si>
  <si>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</si>
  <si>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</si>
  <si>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</si>
  <si>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</si>
  <si>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</si>
  <si>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</si>
  <si>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</si>
  <si>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</si>
  <si>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</si>
  <si>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</si>
  <si>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</si>
  <si>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</si>
  <si>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</si>
  <si>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</si>
  <si>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</si>
  <si>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</si>
  <si>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</si>
  <si>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</si>
  <si>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</si>
  <si>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</si>
  <si>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</si>
  <si>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</si>
  <si>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</si>
  <si>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</si>
  <si>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</si>
  <si>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</si>
  <si>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</si>
  <si>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</si>
  <si>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</si>
  <si>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</si>
  <si>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</si>
  <si>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</si>
  <si>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</si>
  <si>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</si>
  <si>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</si>
  <si>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</si>
  <si>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</si>
  <si>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</si>
  <si>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</si>
  <si>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</si>
  <si>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</si>
  <si>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</si>
  <si>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</si>
  <si>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</si>
  <si>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</si>
  <si>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</si>
  <si>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</si>
  <si>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</si>
  <si>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</si>
  <si>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</si>
  <si>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</si>
  <si>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</si>
  <si>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</si>
  <si>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</si>
  <si>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</si>
  <si>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</si>
  <si>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</si>
  <si>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</si>
  <si>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</si>
  <si>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</si>
  <si>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</si>
  <si>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</si>
  <si>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</si>
  <si>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</si>
  <si>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</si>
  <si>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</si>
  <si>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</si>
  <si>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</si>
  <si>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</si>
  <si>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</si>
  <si>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</si>
  <si>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</si>
  <si>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</si>
  <si>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</si>
  <si>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</si>
  <si>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</si>
  <si>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</si>
  <si>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</si>
  <si>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</si>
  <si>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</si>
  <si>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</si>
  <si>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</si>
  <si>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</si>
  <si>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</si>
  <si>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</si>
  <si>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</si>
  <si>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</si>
  <si>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</si>
  <si>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</si>
  <si>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</si>
  <si>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</si>
  <si>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</si>
  <si>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</si>
  <si>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</si>
  <si>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</si>
  <si>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</si>
  <si>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</si>
  <si>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</si>
  <si>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</si>
  <si>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</si>
  <si>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</si>
  <si>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</si>
  <si>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</si>
  <si>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</si>
  <si>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</si>
  <si>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</si>
  <si>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</si>
  <si>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</si>
  <si>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</si>
  <si>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</si>
  <si>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</si>
  <si>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</si>
  <si>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</si>
  <si>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</si>
  <si>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</si>
  <si>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</si>
  <si>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</si>
  <si>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</si>
  <si>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</si>
  <si>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</si>
  <si>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</si>
  <si>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</si>
  <si>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</si>
  <si>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</si>
  <si>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</si>
  <si>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</si>
  <si>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</si>
  <si>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</si>
  <si>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</si>
  <si>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</si>
  <si>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</si>
  <si>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</si>
  <si>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</si>
  <si>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</si>
  <si>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</si>
  <si>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</si>
  <si>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</si>
  <si>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</si>
  <si>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</si>
  <si>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</si>
  <si>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</si>
  <si>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</si>
  <si>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</si>
  <si>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</si>
  <si>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</si>
  <si>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</si>
  <si>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</si>
  <si>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</si>
  <si>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</si>
  <si>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</si>
  <si>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</si>
  <si>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</si>
  <si>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</si>
  <si>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</si>
  <si>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</si>
  <si>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</si>
  <si>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</si>
  <si>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</si>
  <si>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</si>
  <si>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</si>
  <si>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</si>
  <si>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</si>
  <si>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</si>
  <si>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</si>
  <si>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</si>
  <si>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</si>
  <si>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</si>
  <si>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</si>
  <si>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</si>
  <si>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</si>
  <si>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</si>
  <si>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</si>
  <si>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</si>
  <si>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</si>
  <si>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</si>
  <si>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</si>
  <si>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</si>
  <si>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</si>
  <si>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</si>
  <si>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</si>
  <si>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</si>
  <si>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</si>
  <si>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</si>
  <si>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</si>
  <si>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</si>
  <si>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</si>
  <si>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</si>
  <si>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</si>
  <si>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</si>
  <si>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</si>
  <si>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</si>
  <si>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</si>
  <si>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</si>
  <si>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</si>
  <si>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</si>
  <si>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</si>
  <si>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</si>
  <si>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</si>
  <si>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</si>
  <si>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</si>
  <si>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</si>
  <si>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</si>
  <si>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</si>
  <si>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</si>
  <si>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</si>
  <si>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</si>
  <si>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</si>
  <si>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</si>
  <si>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</si>
  <si>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</si>
  <si>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</si>
  <si>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</si>
  <si>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</si>
  <si>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</si>
  <si>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</si>
  <si>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</si>
  <si>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</si>
  <si>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</si>
  <si>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</si>
  <si>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</si>
  <si>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</si>
  <si>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</si>
  <si>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</si>
  <si>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</si>
  <si>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</si>
  <si>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</si>
  <si>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</si>
  <si>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</si>
  <si>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</si>
  <si>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</si>
  <si>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</si>
  <si>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</si>
  <si>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</si>
  <si>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</si>
  <si>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</si>
  <si>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</si>
  <si>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</si>
  <si>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</si>
  <si>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</si>
  <si>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</si>
  <si>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</si>
  <si>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</si>
  <si>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</si>
  <si>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</si>
  <si>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</si>
  <si>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</si>
  <si>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</si>
  <si>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</si>
  <si>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</si>
  <si>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</si>
  <si>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</si>
  <si>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</si>
  <si>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</si>
  <si>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</si>
  <si>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</si>
  <si>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</si>
  <si>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</si>
  <si>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</si>
  <si>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</si>
  <si>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</si>
  <si>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</si>
  <si>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</si>
  <si>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</si>
  <si>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</si>
  <si>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</si>
  <si>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</si>
  <si>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</si>
  <si>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</si>
  <si>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</si>
  <si>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</si>
  <si>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</si>
  <si>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</si>
  <si>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</si>
  <si>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</si>
  <si>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</si>
  <si>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</si>
  <si>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</si>
  <si>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</si>
  <si>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</si>
  <si>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</si>
  <si>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</si>
  <si>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</si>
  <si>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</si>
  <si>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</si>
  <si>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</si>
  <si>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</si>
  <si>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</si>
  <si>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</si>
  <si>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</si>
  <si>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</si>
  <si>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</si>
  <si>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</si>
  <si>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</si>
  <si>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</si>
  <si>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</si>
  <si>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</si>
  <si>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</si>
  <si>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</si>
  <si>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</si>
  <si>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</si>
  <si>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</si>
  <si>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</si>
  <si>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</si>
  <si>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</si>
  <si>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</si>
  <si>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</si>
  <si>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</si>
  <si>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</si>
  <si>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</si>
  <si>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</si>
  <si>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</si>
  <si>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</si>
  <si>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</si>
  <si>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</si>
  <si>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</si>
  <si>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</si>
  <si>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</si>
  <si>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</si>
  <si>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</si>
  <si>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</si>
  <si>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</si>
  <si>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</si>
  <si>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</si>
  <si>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</si>
  <si>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</si>
  <si>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</si>
  <si>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</si>
  <si>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</si>
  <si>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</si>
  <si>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</si>
  <si>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</si>
  <si>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</si>
  <si>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</si>
  <si>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</si>
  <si>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</si>
  <si>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</si>
  <si>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</si>
  <si>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</si>
  <si>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</si>
  <si>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</si>
  <si>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</si>
  <si>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</si>
  <si>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</si>
  <si>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</si>
  <si>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</si>
  <si>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</si>
  <si>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</si>
  <si>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</si>
  <si>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</si>
  <si>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</si>
  <si>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</si>
  <si>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</si>
  <si>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</si>
  <si>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</si>
  <si>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</si>
  <si>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</si>
  <si>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</si>
  <si>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</si>
  <si>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</si>
  <si>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</si>
  <si>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</si>
  <si>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</si>
  <si>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</si>
  <si>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</si>
  <si>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</si>
  <si>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</si>
  <si>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</si>
  <si>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</si>
  <si>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</si>
  <si>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</si>
  <si>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</si>
  <si>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</si>
  <si>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</si>
  <si>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</si>
  <si>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</si>
  <si>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</si>
  <si>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</si>
  <si>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</si>
  <si>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</si>
  <si>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</si>
  <si>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</si>
  <si>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</si>
  <si>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</si>
  <si>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</si>
  <si>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</si>
  <si>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</si>
  <si>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</si>
  <si>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</si>
  <si>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</si>
  <si>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</si>
  <si>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</si>
  <si>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</si>
  <si>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</si>
  <si>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</si>
  <si>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</si>
  <si>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</si>
  <si>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</si>
  <si>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</si>
  <si>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</si>
  <si>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</si>
  <si>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</si>
  <si>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</si>
  <si>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</si>
  <si>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</si>
  <si>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</si>
  <si>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</si>
  <si>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</si>
  <si>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</si>
  <si>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</si>
  <si>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</si>
  <si>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</si>
  <si>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</si>
  <si>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</si>
  <si>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</si>
  <si>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</si>
  <si>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</si>
  <si>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</si>
  <si>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</si>
  <si>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</si>
  <si>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</si>
  <si>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</si>
  <si>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</si>
  <si>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</si>
  <si>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</si>
  <si>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</si>
  <si>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</si>
  <si>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</si>
  <si>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</si>
  <si>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</si>
  <si>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</si>
  <si>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</si>
  <si>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</si>
  <si>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</si>
  <si>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</si>
  <si>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</si>
  <si>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</si>
  <si>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</si>
  <si>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</si>
  <si>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</si>
  <si>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</si>
  <si>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</si>
  <si>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</si>
  <si>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</si>
  <si>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</si>
  <si>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</si>
  <si>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</si>
  <si>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</si>
  <si>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</si>
  <si>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</si>
  <si>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</si>
  <si>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</si>
  <si>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</si>
  <si>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</si>
  <si>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</si>
  <si>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</si>
  <si>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</si>
  <si>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</si>
  <si>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</si>
  <si>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</si>
  <si>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</si>
  <si>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</si>
  <si>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</si>
  <si>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</si>
  <si>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</si>
  <si>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</si>
  <si>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</si>
  <si>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</si>
  <si>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</si>
  <si>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</si>
  <si>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</si>
  <si>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</si>
  <si>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</si>
  <si>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</si>
  <si>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</si>
  <si>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</si>
  <si>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</si>
  <si>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</si>
  <si>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</si>
  <si>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</si>
  <si>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</si>
  <si>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</si>
  <si>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</si>
  <si>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</si>
  <si>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</si>
  <si>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</si>
  <si>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</si>
  <si>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</si>
  <si>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</si>
  <si>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</si>
  <si>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</si>
  <si>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</si>
  <si>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</si>
  <si>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</si>
  <si>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</si>
  <si>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</si>
  <si>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</si>
  <si>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</si>
  <si>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</si>
  <si>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</si>
  <si>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</si>
  <si>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</si>
  <si>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</si>
  <si>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</si>
  <si>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</si>
  <si>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</si>
  <si>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</si>
  <si>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</si>
  <si>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</si>
  <si>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</si>
  <si>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</si>
  <si>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</si>
  <si>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</si>
  <si>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</si>
  <si>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</si>
  <si>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</si>
  <si>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</si>
  <si>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</si>
  <si>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</si>
  <si>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</si>
  <si>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</si>
  <si>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</si>
  <si>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</si>
  <si>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</si>
  <si>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</si>
  <si>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</si>
  <si>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</si>
  <si>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</si>
  <si>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</si>
  <si>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</si>
  <si>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</si>
  <si>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</si>
  <si>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</si>
  <si>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</si>
  <si>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</si>
  <si>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</si>
  <si>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</si>
  <si>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</si>
  <si>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</si>
  <si>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</si>
  <si>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</si>
  <si>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</si>
  <si>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</si>
  <si>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</si>
  <si>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</si>
  <si>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</si>
  <si>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</si>
  <si>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</si>
  <si>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</si>
  <si>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</si>
  <si>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</si>
  <si>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</si>
  <si>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</si>
  <si>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</si>
  <si>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</si>
  <si>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</si>
  <si>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</si>
  <si>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</si>
  <si>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</si>
  <si>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</si>
  <si>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</si>
  <si>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</si>
  <si>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</si>
  <si>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</si>
  <si>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</si>
  <si>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</si>
  <si>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</si>
  <si>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</si>
  <si>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</si>
  <si>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</si>
  <si>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</si>
  <si>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</si>
  <si>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</si>
  <si>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</si>
  <si>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</si>
  <si>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</si>
  <si>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</si>
  <si>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</si>
  <si>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</si>
  <si>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</si>
  <si>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</si>
  <si>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</si>
  <si>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</si>
  <si>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</si>
  <si>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</si>
  <si>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</si>
  <si>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</si>
  <si>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</si>
  <si>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</si>
  <si>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</si>
  <si>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</si>
  <si>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</si>
  <si>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</si>
  <si>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</si>
  <si>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</si>
  <si>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</si>
  <si>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</si>
  <si>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</si>
  <si>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</si>
  <si>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</si>
  <si>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</si>
  <si>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</si>
  <si>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</si>
  <si>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</si>
  <si>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</si>
  <si>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</si>
  <si>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</si>
  <si>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</si>
  <si>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</si>
  <si>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</si>
  <si>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</si>
  <si>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</si>
  <si>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</si>
  <si>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</si>
  <si>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</si>
  <si>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</si>
  <si>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</si>
  <si>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</si>
  <si>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</si>
  <si>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</si>
  <si>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</si>
  <si>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</si>
  <si>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</si>
  <si>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</si>
  <si>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</si>
  <si>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</si>
  <si>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</si>
  <si>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</si>
  <si>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</si>
  <si>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</si>
  <si>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</si>
  <si>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</si>
  <si>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</si>
  <si>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</si>
  <si>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</si>
  <si>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</si>
  <si>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</si>
  <si>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</si>
  <si>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</si>
  <si>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</si>
  <si>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</si>
  <si>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</si>
  <si>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</si>
  <si>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</si>
  <si>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</si>
  <si>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</si>
  <si>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</si>
  <si>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</si>
  <si>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</si>
  <si>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</si>
  <si>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</si>
  <si>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</si>
  <si>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</si>
  <si>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</si>
  <si>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</si>
  <si>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</si>
  <si>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</si>
  <si>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</si>
  <si>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</si>
  <si>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</si>
  <si>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</si>
  <si>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</si>
  <si>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</si>
  <si>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</si>
  <si>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</si>
  <si>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</si>
  <si>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</si>
  <si>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</si>
  <si>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</si>
  <si>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</si>
  <si>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</si>
  <si>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</si>
  <si>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</si>
  <si>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</si>
  <si>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</si>
  <si>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</si>
  <si>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</si>
  <si>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</si>
  <si>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</si>
  <si>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</si>
  <si>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</si>
  <si>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</si>
  <si>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</si>
  <si>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</si>
  <si>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</si>
  <si>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</si>
  <si>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</si>
  <si>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</si>
  <si>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</si>
  <si>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</si>
  <si>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</si>
  <si>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</si>
  <si>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</si>
  <si>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</si>
  <si>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</si>
  <si>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</si>
  <si>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</si>
  <si>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</si>
  <si>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</si>
  <si>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</si>
  <si>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</si>
  <si>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</si>
  <si>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</si>
  <si>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</si>
  <si>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</si>
  <si>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</si>
  <si>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</si>
  <si>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</si>
  <si>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</si>
  <si>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</si>
  <si>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</si>
  <si>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</si>
  <si>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</si>
  <si>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</si>
  <si>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</si>
  <si>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</si>
  <si>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</si>
  <si>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</si>
  <si>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</si>
  <si>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</si>
  <si>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</si>
  <si>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</si>
  <si>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</si>
  <si>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</si>
  <si>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</si>
  <si>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</si>
  <si>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</si>
  <si>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</si>
  <si>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</si>
  <si>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</si>
  <si>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</si>
  <si>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</si>
  <si>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</si>
  <si>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</si>
  <si>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</si>
  <si>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</si>
  <si>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</si>
  <si>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</si>
  <si>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</si>
  <si>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</si>
  <si>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</si>
  <si>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</si>
  <si>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</si>
  <si>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</si>
  <si>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</si>
  <si>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</si>
  <si>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</si>
  <si>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</si>
  <si>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</si>
  <si>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</si>
  <si>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</si>
  <si>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</si>
  <si>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</si>
  <si>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</si>
  <si>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</si>
  <si>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</si>
  <si>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</si>
  <si>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</si>
  <si>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</si>
  <si>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</si>
  <si>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</si>
  <si>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</si>
  <si>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</si>
  <si>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</si>
  <si>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</si>
  <si>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</si>
  <si>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</si>
  <si>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</si>
  <si>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</si>
  <si>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</si>
  <si>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</si>
  <si>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</si>
  <si>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</si>
  <si>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</si>
  <si>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</si>
  <si>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</si>
  <si>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</si>
  <si>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</si>
  <si>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</si>
  <si>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</si>
  <si>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</si>
  <si>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</si>
  <si>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</si>
  <si>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</si>
  <si>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</si>
  <si>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</si>
  <si>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</si>
  <si>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</si>
  <si>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</si>
  <si>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</si>
  <si>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</si>
  <si>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</si>
  <si>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</si>
  <si>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</si>
  <si>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</si>
  <si>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</si>
  <si>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</si>
  <si>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</si>
  <si>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</si>
  <si>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</si>
  <si>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</si>
  <si>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</si>
  <si>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</si>
  <si>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</si>
  <si>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</si>
  <si>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</si>
  <si>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</si>
  <si>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</si>
  <si>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</si>
  <si>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</si>
  <si>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</si>
  <si>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</si>
  <si>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</si>
  <si>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</si>
  <si>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</si>
  <si>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</si>
  <si>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</si>
  <si>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</si>
  <si>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</si>
  <si>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</si>
  <si>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</si>
  <si>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</si>
  <si>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</si>
  <si>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</si>
  <si>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</si>
  <si>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</si>
  <si>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</si>
  <si>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</si>
  <si>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</si>
  <si>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</si>
  <si>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</si>
  <si>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</si>
  <si>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</si>
  <si>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</si>
  <si>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</si>
  <si>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</si>
  <si>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</si>
  <si>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</si>
  <si>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</si>
  <si>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</si>
  <si>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</si>
  <si>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</si>
  <si>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</si>
  <si>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</si>
  <si>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</si>
  <si>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</si>
  <si>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</si>
  <si>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</si>
  <si>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</si>
  <si>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</si>
  <si>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</si>
  <si>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</si>
  <si>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</si>
  <si>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</si>
  <si>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</si>
  <si>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</si>
  <si>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</si>
  <si>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</si>
  <si>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</si>
  <si>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</si>
  <si>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</si>
  <si>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</si>
  <si>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</si>
  <si>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</si>
  <si>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</si>
  <si>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</si>
  <si>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</si>
  <si>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</si>
  <si>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</si>
  <si>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</si>
  <si>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</si>
  <si>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</si>
  <si>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</si>
  <si>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</si>
  <si>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</si>
  <si>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</si>
  <si>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</si>
  <si>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</si>
  <si>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</si>
  <si>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</si>
  <si>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</si>
  <si>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</si>
  <si>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</si>
  <si>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</si>
  <si>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</si>
  <si>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</si>
  <si>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</si>
  <si>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</si>
  <si>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</si>
  <si>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</si>
  <si>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</si>
  <si>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</si>
  <si>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</si>
  <si>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</si>
  <si>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</si>
  <si>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</si>
  <si>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</si>
  <si>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</si>
  <si>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</si>
  <si>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</si>
  <si>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</si>
  <si>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</si>
  <si>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</si>
  <si>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</si>
  <si>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</si>
  <si>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</si>
  <si>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</si>
  <si>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</si>
  <si>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</si>
  <si>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</si>
  <si>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</si>
  <si>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</si>
  <si>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</si>
  <si>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</si>
  <si>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</si>
  <si>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</si>
  <si>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</si>
  <si>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</si>
  <si>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</si>
  <si>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</si>
  <si>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</si>
  <si>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</si>
  <si>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</si>
  <si>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</si>
  <si>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</si>
  <si>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</si>
  <si>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</si>
  <si>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</si>
  <si>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</si>
  <si>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</si>
  <si>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</si>
  <si>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</si>
  <si>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</si>
  <si>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</si>
  <si>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</si>
  <si>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</si>
  <si>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</si>
  <si>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</si>
  <si>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</si>
  <si>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</si>
  <si>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</si>
  <si>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</si>
  <si>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</si>
  <si>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</si>
  <si>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</si>
  <si>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</si>
  <si>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</si>
  <si>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</si>
  <si>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</si>
  <si>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</si>
  <si>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</si>
  <si>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</si>
  <si>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</si>
  <si>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</si>
  <si>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</si>
  <si>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</si>
  <si>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</si>
  <si>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</si>
  <si>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</si>
  <si>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</si>
  <si>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</si>
  <si>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</si>
  <si>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</si>
  <si>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</si>
  <si>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</si>
  <si>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</si>
  <si>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</si>
  <si>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</si>
  <si>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</si>
  <si>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</si>
  <si>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</si>
  <si>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</si>
  <si>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</si>
  <si>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</si>
  <si>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</si>
  <si>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</si>
  <si>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</si>
  <si>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</si>
  <si>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</si>
  <si>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</si>
  <si>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</si>
  <si>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</si>
  <si>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</si>
  <si>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</si>
  <si>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</si>
  <si>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</si>
  <si>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</si>
  <si>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</si>
  <si>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</si>
  <si>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</si>
  <si>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</si>
  <si>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</si>
  <si>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</si>
  <si>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</si>
  <si>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</si>
  <si>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</si>
  <si>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</si>
  <si>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</si>
  <si>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</si>
  <si>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</si>
  <si>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</si>
  <si>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</si>
  <si>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</si>
  <si>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</si>
  <si>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</si>
  <si>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</si>
  <si>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</si>
  <si>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</si>
  <si>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</si>
  <si>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</si>
  <si>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</si>
  <si>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</si>
  <si>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</si>
  <si>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</si>
  <si>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</si>
  <si>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</si>
  <si>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</si>
  <si>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</si>
  <si>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</si>
  <si>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</si>
  <si>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</si>
  <si>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</si>
  <si>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</si>
  <si>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</si>
  <si>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</si>
  <si>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</si>
  <si>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</si>
  <si>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</si>
  <si>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</si>
  <si>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</si>
  <si>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</si>
  <si>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</si>
  <si>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</si>
  <si>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</si>
  <si>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</si>
  <si>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</si>
  <si>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</si>
  <si>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</si>
  <si>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</si>
  <si>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</si>
  <si>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</si>
  <si>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</si>
  <si>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</si>
  <si>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</si>
  <si>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</si>
  <si>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</si>
  <si>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</si>
  <si>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</si>
  <si>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</si>
  <si>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</si>
  <si>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</si>
  <si>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</si>
  <si>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</si>
  <si>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</si>
  <si>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</si>
  <si>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</si>
  <si>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</si>
  <si>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</si>
  <si>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</si>
  <si>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</si>
  <si>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</si>
  <si>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</si>
  <si>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</si>
  <si>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</si>
  <si>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</si>
  <si>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</si>
  <si>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</si>
  <si>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</si>
  <si>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</si>
  <si>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</si>
  <si>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</si>
  <si>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</si>
  <si>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</si>
  <si>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</si>
  <si>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</si>
  <si>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</si>
  <si>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</si>
  <si>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</si>
  <si>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</si>
  <si>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</si>
  <si>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</si>
  <si>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</si>
  <si>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</si>
  <si>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</si>
  <si>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</si>
  <si>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</si>
  <si>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</si>
  <si>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</si>
  <si>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</si>
  <si>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</si>
  <si>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</si>
  <si>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</si>
  <si>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</si>
  <si>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</si>
  <si>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</si>
  <si>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</si>
  <si>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</si>
  <si>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</si>
  <si>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</si>
  <si>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</si>
  <si>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</si>
  <si>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</si>
  <si>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</si>
  <si>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</si>
  <si>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</si>
  <si>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</si>
  <si>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</si>
  <si>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</si>
  <si>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</si>
  <si>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</si>
  <si>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</si>
  <si>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</si>
  <si>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</si>
  <si>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</si>
  <si>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</si>
  <si>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</si>
  <si>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</si>
  <si>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</si>
  <si>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</si>
  <si>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</si>
  <si>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</si>
  <si>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</si>
  <si>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</si>
  <si>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</si>
  <si>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</si>
  <si>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</si>
  <si>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</si>
  <si>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</si>
  <si>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</si>
  <si>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</si>
  <si>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</si>
  <si>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</si>
  <si>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</si>
  <si>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</si>
  <si>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</si>
  <si>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</si>
  <si>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</si>
  <si>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</si>
  <si>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</si>
  <si>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</si>
  <si>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</si>
  <si>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</si>
  <si>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</si>
  <si>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</si>
  <si>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</si>
  <si>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</si>
  <si>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</si>
  <si>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</si>
  <si>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</si>
  <si>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</si>
  <si>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</si>
  <si>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</si>
  <si>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</si>
  <si>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</si>
  <si>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</si>
  <si>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</si>
  <si>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</si>
  <si>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</si>
  <si>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</si>
  <si>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</si>
  <si>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</si>
  <si>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</si>
  <si>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</si>
  <si>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</si>
  <si>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</si>
  <si>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</si>
  <si>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</si>
  <si>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</si>
  <si>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</si>
  <si>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</si>
  <si>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</si>
  <si>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</si>
  <si>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</si>
  <si>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</si>
  <si>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</si>
  <si>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</si>
  <si>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</si>
  <si>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</si>
  <si>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</si>
  <si>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</si>
  <si>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</si>
  <si>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</si>
  <si>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</si>
  <si>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</si>
  <si>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</si>
  <si>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</si>
  <si>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</si>
  <si>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</si>
  <si>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</si>
  <si>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</si>
  <si>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</si>
  <si>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</si>
  <si>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</si>
  <si>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</si>
  <si>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</si>
  <si>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</si>
  <si>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</si>
  <si>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</si>
  <si>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</si>
  <si>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</si>
  <si>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</si>
  <si>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</si>
  <si>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</si>
  <si>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</si>
  <si>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</si>
  <si>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</si>
  <si>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</si>
  <si>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</si>
  <si>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</si>
  <si>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</si>
  <si>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</si>
  <si>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</si>
  <si>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</si>
  <si>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</si>
  <si>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</si>
  <si>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</si>
  <si>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</si>
  <si>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</si>
  <si>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</si>
  <si>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</si>
  <si>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</si>
  <si>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</si>
  <si>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</si>
  <si>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</si>
  <si>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</si>
  <si>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</si>
  <si>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</si>
  <si>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</si>
  <si>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</si>
  <si>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</si>
  <si>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</si>
  <si>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</si>
  <si>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</si>
  <si>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</si>
  <si>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</si>
  <si>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</si>
  <si>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</si>
  <si>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</si>
  <si>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</si>
  <si>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</si>
  <si>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</si>
  <si>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</si>
  <si>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</si>
  <si>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</si>
  <si>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</si>
  <si>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</si>
  <si>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</si>
  <si>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</si>
  <si>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</si>
  <si>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</si>
  <si>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</si>
  <si>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</si>
  <si>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</si>
  <si>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</si>
  <si>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</si>
  <si>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</si>
  <si>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</si>
  <si>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</si>
  <si>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</si>
  <si>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</si>
  <si>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</si>
  <si>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</si>
  <si>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</si>
  <si>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</si>
  <si>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</si>
  <si>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</si>
  <si>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</si>
  <si>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</si>
  <si>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</si>
  <si>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</si>
  <si>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</si>
  <si>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</si>
  <si>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</si>
  <si>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</si>
  <si>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</si>
  <si>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</si>
  <si>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</si>
  <si>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</si>
  <si>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</si>
  <si>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</si>
  <si>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</si>
  <si>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</si>
  <si>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</si>
  <si>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</si>
  <si>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</si>
  <si>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</si>
  <si>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</si>
  <si>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</si>
  <si>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</si>
  <si>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</si>
  <si>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</si>
  <si>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</si>
  <si>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</si>
  <si>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</si>
  <si>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</si>
  <si>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</si>
  <si>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</si>
  <si>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</si>
  <si>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</si>
  <si>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</si>
  <si>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</si>
  <si>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</si>
  <si>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</si>
  <si>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</si>
  <si>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</si>
  <si>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</si>
  <si>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</si>
  <si>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</si>
  <si>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</si>
  <si>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</si>
  <si>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</si>
  <si>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</si>
  <si>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</si>
  <si>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</si>
  <si>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</si>
  <si>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</si>
  <si>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</si>
  <si>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</si>
  <si>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</si>
  <si>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</si>
  <si>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</si>
  <si>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</si>
  <si>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</si>
  <si>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</si>
  <si>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</si>
  <si>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</si>
  <si>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</si>
  <si>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</si>
  <si>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</si>
  <si>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</si>
  <si>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</si>
  <si>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</si>
  <si>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</si>
  <si>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</si>
  <si>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</si>
  <si>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</si>
  <si>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</si>
  <si>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</si>
  <si>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</si>
  <si>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</si>
  <si>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</si>
  <si>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</si>
  <si>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</si>
  <si>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</si>
  <si>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</si>
  <si>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</si>
  <si>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</si>
  <si>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</si>
  <si>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</si>
  <si>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</si>
  <si>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</si>
  <si>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</si>
  <si>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</si>
  <si>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</si>
  <si>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</si>
  <si>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</si>
  <si>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</si>
  <si>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</si>
  <si>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</si>
  <si>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</si>
  <si>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</si>
  <si>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</si>
  <si>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</si>
  <si>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</si>
  <si>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</si>
  <si>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</si>
  <si>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</si>
  <si>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</si>
  <si>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</si>
  <si>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</si>
  <si>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</si>
  <si>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</si>
  <si>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</si>
  <si>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</si>
  <si>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</si>
  <si>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</si>
  <si>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</si>
  <si>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</si>
  <si>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</si>
  <si>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</si>
  <si>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</si>
  <si>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</si>
  <si>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</si>
  <si>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</si>
  <si>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</si>
  <si>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</si>
  <si>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</si>
  <si>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</si>
  <si>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</si>
  <si>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</si>
  <si>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</si>
  <si>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</si>
  <si>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</si>
  <si>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</si>
  <si>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</si>
  <si>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</si>
  <si>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</si>
  <si>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</si>
  <si>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</si>
  <si>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</si>
  <si>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</si>
  <si>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</si>
  <si>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</si>
  <si>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</si>
  <si>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</si>
  <si>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</si>
  <si>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</si>
  <si>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</si>
  <si>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</si>
  <si>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</si>
  <si>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</si>
  <si>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</si>
  <si>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</si>
  <si>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</si>
  <si>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</si>
  <si>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</si>
  <si>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</si>
  <si>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</si>
  <si>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</si>
  <si>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</si>
  <si>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</si>
  <si>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</si>
  <si>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</si>
  <si>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</si>
  <si>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</si>
  <si>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</si>
  <si>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</si>
  <si>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</si>
  <si>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</si>
  <si>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</si>
  <si>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</si>
  <si>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</si>
  <si>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</si>
  <si>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</si>
  <si>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</si>
  <si>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</si>
  <si>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</si>
  <si>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</si>
  <si>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</si>
  <si>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</si>
  <si>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</si>
  <si>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</si>
  <si>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</si>
  <si>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</si>
  <si>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</si>
  <si>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</si>
  <si>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</si>
  <si>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</si>
  <si>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</si>
  <si>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</si>
  <si>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</si>
  <si>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</si>
  <si>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</si>
  <si>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</si>
  <si>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</si>
  <si>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</si>
  <si>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</si>
  <si>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</si>
  <si>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</si>
  <si>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</si>
  <si>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</si>
  <si>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</si>
  <si>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</si>
  <si>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</si>
  <si>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</si>
  <si>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</si>
  <si>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</si>
  <si>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</si>
  <si>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</si>
  <si>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</si>
  <si>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</si>
  <si>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</si>
  <si>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</si>
  <si>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</si>
  <si>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</si>
  <si>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</si>
  <si>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</si>
  <si>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</si>
  <si>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</si>
  <si>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</si>
  <si>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</si>
  <si>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</si>
  <si>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</si>
  <si>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</si>
  <si>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</si>
  <si>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</si>
  <si>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</si>
  <si>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</si>
  <si>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</si>
  <si>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</si>
  <si>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</si>
  <si>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</si>
  <si>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</si>
  <si>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</si>
  <si>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</si>
  <si>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</si>
  <si>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</si>
  <si>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</si>
  <si>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</si>
  <si>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</si>
  <si>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</si>
  <si>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</si>
  <si>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</si>
  <si>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</si>
  <si>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</si>
  <si>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</si>
  <si>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</si>
  <si>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</si>
  <si>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</si>
  <si>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</si>
  <si>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</si>
  <si>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</si>
  <si>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</si>
  <si>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</si>
  <si>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</si>
  <si>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</si>
  <si>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</si>
  <si>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</si>
  <si>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</si>
  <si>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</si>
  <si>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</si>
  <si>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</si>
  <si>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</si>
  <si>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</si>
  <si>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</si>
  <si>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</si>
  <si>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</si>
  <si>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</si>
  <si>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</si>
  <si>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</si>
  <si>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</si>
  <si>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</si>
  <si>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</si>
  <si>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</si>
  <si>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</si>
  <si>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</si>
  <si>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</si>
  <si>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</si>
  <si>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</si>
  <si>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</si>
  <si>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</si>
  <si>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</si>
  <si>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</si>
  <si>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</si>
  <si>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</si>
  <si>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</si>
  <si>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</si>
  <si>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</si>
  <si>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</si>
  <si>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</si>
  <si>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</si>
  <si>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</si>
  <si>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</si>
  <si>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</si>
  <si>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</si>
  <si>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</si>
  <si>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</si>
  <si>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</si>
  <si>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</si>
  <si>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</si>
  <si>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</si>
  <si>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</si>
  <si>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</si>
  <si>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</si>
  <si>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</si>
  <si>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</si>
  <si>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</si>
  <si>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</si>
  <si>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</si>
  <si>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</si>
  <si>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</si>
  <si>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</si>
  <si>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</si>
  <si>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</si>
  <si>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</si>
  <si>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</si>
  <si>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</si>
  <si>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</si>
  <si>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</si>
  <si>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</si>
  <si>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</si>
  <si>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</si>
  <si>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</si>
  <si>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</si>
  <si>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</si>
  <si>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</si>
  <si>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</si>
  <si>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</si>
  <si>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</si>
  <si>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</si>
  <si>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</si>
  <si>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</si>
  <si>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</si>
  <si>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</si>
  <si>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</si>
  <si>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</si>
  <si>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</si>
  <si>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</si>
  <si>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</si>
  <si>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</si>
  <si>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</si>
  <si>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</si>
  <si>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</si>
  <si>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</si>
  <si>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</si>
  <si>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</si>
  <si>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</si>
  <si>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</si>
  <si>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</si>
  <si>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</si>
  <si>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</si>
  <si>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</si>
  <si>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</si>
  <si>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</si>
  <si>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</si>
  <si>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</si>
  <si>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</si>
  <si>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</si>
  <si>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</si>
  <si>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</si>
  <si>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</si>
  <si>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</si>
  <si>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</si>
  <si>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</si>
  <si>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</si>
  <si>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</si>
  <si>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</si>
  <si>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</si>
  <si>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</si>
  <si>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</si>
  <si>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</si>
  <si>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</si>
  <si>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</si>
  <si>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</si>
  <si>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</si>
  <si>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</si>
  <si>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</si>
  <si>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</si>
  <si>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</si>
  <si>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</si>
  <si>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</si>
  <si>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</si>
  <si>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</si>
  <si>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</si>
  <si>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</si>
  <si>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</si>
  <si>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</si>
  <si>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</si>
  <si>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</si>
  <si>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</si>
  <si>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</si>
  <si>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</si>
  <si>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</si>
  <si>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</si>
  <si>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</si>
  <si>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</si>
  <si>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</si>
  <si>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</si>
  <si>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</si>
  <si>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</si>
  <si>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</si>
  <si>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</si>
  <si>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</si>
  <si>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</si>
  <si>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</si>
  <si>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</si>
  <si>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</si>
  <si>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</si>
  <si>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</si>
  <si>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</si>
  <si>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</si>
  <si>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</si>
  <si>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</si>
  <si>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</si>
  <si>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</si>
  <si>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</si>
  <si>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</si>
  <si>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</si>
  <si>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</si>
  <si>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</si>
  <si>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</si>
  <si>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</si>
  <si>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</si>
  <si>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</si>
  <si>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</si>
  <si>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</si>
  <si>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</si>
  <si>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</si>
  <si>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</si>
  <si>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</si>
  <si>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</si>
  <si>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</si>
  <si>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</si>
  <si>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</si>
  <si>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</si>
  <si>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</si>
  <si>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</si>
  <si>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</si>
  <si>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</si>
  <si>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</si>
  <si>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</si>
  <si>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</si>
  <si>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</si>
  <si>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</si>
  <si>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</si>
  <si>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</si>
  <si>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</si>
  <si>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</si>
  <si>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</si>
  <si>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</si>
  <si>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</si>
  <si>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</si>
  <si>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</si>
  <si>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</si>
  <si>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</si>
  <si>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</si>
  <si>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</si>
  <si>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</si>
  <si>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</si>
  <si>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</si>
  <si>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</si>
  <si>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</si>
  <si>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</si>
  <si>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</si>
  <si>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</si>
  <si>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</si>
  <si>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</si>
  <si>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</si>
  <si>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</si>
  <si>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</si>
  <si>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</si>
  <si>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</si>
  <si>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</si>
  <si>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</si>
  <si>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</si>
  <si>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</si>
  <si>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</si>
  <si>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</si>
  <si>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</si>
  <si>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</si>
  <si>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</si>
  <si>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</si>
  <si>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</si>
  <si>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</si>
  <si>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</si>
  <si>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</si>
  <si>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</si>
  <si>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</si>
  <si>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</si>
  <si>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</si>
  <si>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</si>
  <si>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</si>
  <si>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</si>
  <si>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</si>
  <si>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</si>
  <si>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</si>
  <si>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</si>
  <si>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</si>
  <si>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</si>
  <si>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</si>
  <si>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</si>
  <si>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</si>
  <si>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</si>
  <si>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</si>
  <si>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</si>
  <si>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</si>
  <si>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</si>
  <si>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</si>
  <si>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</si>
  <si>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</si>
  <si>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</si>
  <si>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</si>
  <si>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</si>
  <si>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</si>
  <si>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</si>
  <si>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</si>
  <si>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</si>
  <si>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</si>
  <si>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</si>
  <si>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</si>
  <si>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</si>
  <si>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</si>
  <si>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</si>
  <si>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</si>
  <si>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</si>
  <si>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</si>
  <si>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</si>
  <si>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</si>
  <si>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</si>
  <si>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</si>
  <si>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</si>
  <si>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</si>
  <si>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</si>
  <si>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</si>
  <si>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</si>
  <si>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</si>
  <si>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</si>
  <si>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</si>
  <si>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</si>
  <si>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</si>
  <si>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</si>
  <si>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</si>
  <si>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</si>
  <si>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</si>
  <si>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</si>
  <si>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</si>
  <si>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</si>
  <si>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</si>
  <si>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</si>
  <si>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</si>
  <si>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</si>
  <si>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</si>
  <si>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</si>
  <si>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</si>
  <si>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</si>
  <si>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</si>
  <si>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</si>
  <si>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</si>
  <si>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</si>
  <si>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</si>
  <si>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</si>
  <si>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</si>
  <si>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</si>
  <si>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</si>
  <si>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</si>
  <si>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</si>
  <si>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</si>
  <si>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</si>
  <si>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</si>
  <si>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</si>
  <si>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</si>
  <si>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</si>
  <si>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</si>
  <si>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</si>
  <si>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</si>
  <si>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</si>
  <si>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</si>
  <si>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</si>
  <si>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</si>
  <si>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</si>
  <si>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</si>
  <si>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</si>
  <si>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</si>
  <si>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</si>
  <si>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</si>
  <si>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</si>
  <si>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</si>
  <si>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</si>
  <si>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</si>
  <si>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</si>
  <si>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</si>
  <si>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</si>
  <si>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</si>
  <si>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</si>
  <si>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</si>
  <si>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</si>
  <si>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</si>
  <si>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</si>
  <si>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</si>
  <si>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</si>
  <si>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</si>
  <si>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</si>
  <si>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</si>
  <si>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</si>
  <si>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</si>
  <si>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</si>
  <si>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</si>
  <si>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</si>
  <si>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</si>
  <si>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</si>
  <si>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</si>
  <si>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</si>
  <si>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</si>
  <si>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</si>
  <si>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</si>
  <si>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</si>
  <si>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</si>
  <si>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</si>
  <si>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</si>
  <si>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</si>
  <si>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</si>
  <si>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</si>
  <si>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</si>
  <si>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</si>
  <si>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</si>
  <si>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</si>
  <si>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</si>
  <si>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</si>
  <si>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</si>
  <si>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</si>
  <si>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</si>
  <si>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</si>
  <si>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</si>
  <si>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</si>
  <si>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</si>
  <si>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</si>
  <si>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</si>
  <si>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</si>
  <si>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</si>
  <si>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</si>
  <si>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</si>
  <si>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</si>
  <si>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</si>
  <si>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</si>
  <si>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</si>
  <si>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</si>
  <si>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</si>
  <si>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</si>
  <si>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</si>
  <si>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</si>
  <si>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</si>
  <si>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</si>
  <si>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</si>
  <si>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</si>
  <si>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</si>
  <si>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</si>
  <si>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</si>
  <si>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</si>
  <si>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</si>
  <si>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</si>
  <si>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</si>
  <si>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</si>
  <si>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</si>
  <si>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</si>
  <si>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</si>
  <si>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</si>
  <si>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</si>
  <si>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</si>
  <si>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</si>
  <si>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</si>
  <si>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</si>
  <si>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</si>
  <si>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</si>
  <si>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</si>
  <si>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</si>
  <si>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</si>
  <si>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</si>
  <si>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</si>
  <si>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</si>
  <si>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</si>
  <si>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</si>
  <si>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</si>
  <si>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</si>
  <si>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</si>
  <si>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</si>
  <si>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</si>
  <si>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</si>
  <si>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</si>
  <si>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</si>
  <si>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</si>
  <si>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</si>
  <si>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</si>
  <si>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</si>
  <si>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</si>
  <si>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</si>
  <si>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</si>
  <si>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</si>
  <si>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</si>
  <si>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</si>
  <si>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</si>
  <si>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</si>
  <si>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</si>
  <si>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</si>
  <si>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</si>
  <si>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</si>
  <si>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</si>
  <si>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</si>
  <si>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</si>
  <si>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</si>
  <si>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</si>
  <si>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</si>
  <si>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</si>
  <si>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</si>
  <si>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</si>
  <si>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</si>
  <si>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</si>
  <si>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</si>
  <si>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</si>
  <si>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</si>
  <si>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</si>
  <si>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</si>
  <si>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</si>
  <si>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</si>
  <si>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</si>
  <si>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</si>
  <si>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</si>
  <si>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</si>
  <si>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</si>
  <si>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</si>
  <si>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</si>
  <si>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</si>
  <si>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</si>
  <si>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</si>
  <si>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</si>
  <si>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</si>
  <si>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</si>
  <si>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</si>
  <si>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</si>
  <si>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</si>
  <si>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</si>
  <si>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</si>
  <si>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</si>
  <si>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</si>
  <si>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</si>
  <si>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</si>
  <si>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</si>
  <si>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</si>
  <si>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</si>
  <si>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</si>
  <si>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</si>
  <si>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</si>
  <si>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</si>
  <si>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</si>
  <si>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</si>
  <si>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</si>
  <si>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</si>
  <si>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</si>
  <si>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</si>
  <si>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</si>
  <si>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</si>
  <si>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</si>
  <si>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</si>
  <si>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</si>
  <si>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</si>
  <si>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</si>
  <si>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</si>
  <si>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</si>
  <si>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</si>
  <si>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</si>
  <si>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</si>
  <si>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</si>
  <si>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</si>
  <si>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</si>
  <si>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</si>
  <si>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</si>
  <si>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</si>
  <si>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</si>
  <si>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</si>
  <si>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</si>
  <si>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</si>
  <si>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</si>
  <si>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</si>
  <si>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</si>
  <si>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</si>
  <si>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</si>
  <si>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</si>
  <si>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</si>
  <si>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</si>
  <si>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</si>
  <si>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</si>
  <si>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</si>
  <si>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</si>
  <si>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</si>
  <si>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</si>
  <si>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</si>
  <si>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</si>
  <si>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</si>
  <si>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</si>
  <si>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</si>
  <si>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</si>
  <si>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</si>
  <si>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</si>
  <si>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</si>
  <si>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</si>
  <si>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</si>
  <si>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</si>
  <si>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</si>
  <si>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</si>
  <si>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</si>
  <si>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</si>
  <si>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</si>
  <si>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</si>
  <si>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</si>
  <si>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</si>
  <si>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</si>
  <si>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</si>
  <si>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</si>
  <si>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</si>
  <si>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</si>
  <si>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</si>
  <si>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</si>
  <si>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</si>
  <si>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</si>
  <si>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</si>
  <si>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</si>
  <si>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</si>
  <si>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</si>
  <si>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</si>
  <si>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</si>
  <si>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</si>
  <si>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</si>
  <si>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</si>
  <si>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</si>
  <si>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</si>
  <si>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</si>
  <si>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</si>
  <si>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</si>
  <si>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</si>
  <si>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</si>
  <si>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</si>
  <si>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</si>
  <si>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</si>
  <si>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</si>
  <si>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</si>
  <si>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</si>
  <si>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</si>
  <si>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</si>
  <si>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</si>
  <si>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</si>
  <si>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</si>
  <si>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</si>
  <si>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</si>
  <si>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</si>
  <si>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</si>
  <si>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</si>
  <si>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</si>
  <si>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</si>
  <si>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</si>
  <si>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</si>
  <si>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</si>
  <si>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</si>
  <si>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</si>
  <si>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</si>
  <si>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</si>
  <si>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</si>
  <si>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</si>
  <si>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</si>
  <si>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</si>
  <si>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</si>
  <si>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</si>
  <si>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</si>
  <si>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</si>
  <si>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</si>
  <si>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</si>
  <si>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</si>
  <si>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</si>
  <si>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</si>
  <si>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</si>
  <si>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</si>
  <si>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</si>
  <si>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</si>
  <si>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</si>
  <si>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</si>
  <si>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</si>
  <si>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</si>
  <si>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</si>
  <si>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</si>
  <si>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</si>
  <si>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</si>
  <si>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</si>
  <si>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</si>
  <si>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</si>
  <si>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</si>
  <si>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</si>
  <si>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</si>
  <si>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</si>
  <si>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</si>
  <si>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</si>
  <si>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</si>
  <si>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</si>
  <si>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</si>
  <si>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</si>
  <si>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</si>
  <si>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</si>
  <si>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</si>
  <si>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</si>
  <si>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</si>
  <si>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</si>
  <si>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</si>
  <si>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</si>
  <si>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</si>
  <si>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</si>
  <si>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</si>
  <si>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</si>
  <si>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</si>
  <si>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</si>
  <si>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</si>
  <si>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</si>
  <si>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</si>
  <si>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</si>
  <si>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</si>
  <si>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</si>
  <si>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</si>
  <si>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</si>
  <si>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</si>
  <si>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</si>
  <si>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</si>
  <si>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</si>
  <si>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</si>
  <si>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</si>
  <si>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</si>
  <si>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</si>
  <si>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</si>
  <si>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</si>
  <si>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</si>
  <si>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</si>
  <si>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</si>
  <si>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</si>
  <si>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</si>
  <si>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</si>
  <si>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</si>
  <si>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</si>
  <si>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</si>
  <si>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</si>
  <si>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</si>
  <si>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</si>
  <si>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</si>
  <si>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</si>
  <si>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</si>
  <si>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</si>
  <si>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</si>
  <si>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</si>
  <si>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</si>
  <si>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</si>
  <si>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</si>
  <si>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</si>
  <si>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</si>
  <si>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</si>
  <si>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</si>
  <si>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</si>
  <si>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</si>
  <si>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</si>
  <si>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</si>
  <si>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</si>
  <si>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</si>
  <si>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</si>
  <si>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</si>
  <si>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</si>
  <si>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</si>
  <si>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</si>
  <si>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</si>
  <si>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</si>
  <si>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</si>
  <si>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</si>
  <si>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</si>
  <si>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</si>
  <si>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</si>
  <si>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</si>
  <si>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</si>
  <si>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</si>
  <si>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</si>
  <si>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</si>
  <si>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</si>
  <si>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</si>
  <si>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</si>
  <si>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</si>
  <si>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</si>
  <si>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</si>
  <si>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</si>
  <si>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</si>
  <si>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</si>
  <si>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</si>
  <si>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</si>
  <si>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</si>
  <si>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</si>
  <si>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</si>
  <si>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</si>
  <si>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</si>
  <si>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</si>
  <si>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</si>
  <si>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</si>
  <si>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</si>
  <si>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</si>
  <si>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</si>
  <si>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</si>
  <si>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</si>
  <si>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</si>
  <si>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</si>
  <si>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</si>
  <si>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</si>
  <si>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</si>
  <si>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</si>
  <si>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</si>
  <si>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</si>
  <si>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</si>
  <si>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</si>
  <si>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</si>
  <si>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</si>
  <si>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</si>
  <si>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</si>
  <si>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</si>
  <si>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</si>
  <si>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</si>
  <si>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</si>
  <si>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</si>
  <si>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</si>
  <si>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</si>
  <si>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</si>
  <si>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</si>
  <si>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</si>
  <si>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</si>
  <si>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</si>
  <si>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</si>
  <si>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</si>
  <si>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</si>
  <si>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</si>
  <si>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</si>
  <si>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</si>
  <si>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</si>
  <si>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</si>
  <si>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</si>
  <si>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</si>
  <si>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</si>
  <si>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</si>
  <si>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</si>
  <si>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</si>
  <si>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</si>
  <si>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</si>
  <si>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</si>
  <si>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</si>
  <si>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</si>
  <si>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</si>
  <si>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</si>
  <si>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</si>
  <si>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</si>
  <si>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</si>
  <si>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</si>
  <si>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</si>
  <si>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</si>
  <si>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</si>
  <si>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</si>
  <si>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</si>
  <si>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</si>
  <si>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</si>
  <si>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</si>
  <si>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</si>
  <si>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</si>
  <si>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</si>
  <si>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</si>
  <si>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</si>
  <si>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</si>
  <si>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</si>
  <si>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</si>
  <si>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</si>
  <si>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</si>
  <si>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</si>
  <si>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</si>
  <si>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</si>
  <si>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</si>
  <si>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</si>
  <si>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</si>
  <si>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</si>
  <si>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</si>
  <si>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</si>
  <si>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</si>
  <si>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</si>
  <si>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</si>
  <si>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</si>
  <si>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</si>
  <si>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</si>
  <si>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</si>
  <si>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</si>
  <si>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</si>
  <si>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</si>
  <si>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</si>
  <si>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</si>
  <si>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</si>
  <si>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</si>
  <si>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</si>
  <si>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</si>
  <si>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</si>
  <si>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</si>
  <si>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</si>
  <si>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</si>
  <si>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</si>
  <si>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</si>
  <si>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</si>
  <si>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</si>
  <si>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</si>
  <si>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</si>
  <si>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</si>
  <si>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</si>
  <si>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</si>
  <si>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</si>
  <si>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</si>
  <si>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</si>
  <si>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</si>
  <si>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</si>
  <si>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</si>
  <si>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</si>
  <si>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</si>
  <si>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</si>
  <si>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</si>
  <si>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</si>
  <si>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</si>
  <si>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</si>
  <si>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</si>
  <si>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</si>
  <si>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</si>
  <si>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</si>
  <si>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</si>
  <si>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</si>
  <si>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</si>
  <si>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</si>
  <si>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</si>
  <si>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</si>
  <si>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</si>
  <si>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</si>
  <si>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</si>
  <si>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</si>
  <si>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</si>
  <si>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</si>
  <si>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</si>
  <si>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</si>
  <si>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</si>
  <si>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</si>
  <si>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</si>
  <si>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</si>
  <si>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</si>
  <si>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</si>
  <si>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</si>
  <si>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</si>
  <si>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</si>
  <si>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</si>
  <si>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</si>
  <si>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</si>
  <si>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</si>
  <si>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</si>
  <si>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</si>
  <si>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</si>
  <si>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</si>
  <si>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</si>
  <si>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</si>
  <si>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</si>
  <si>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</si>
  <si>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</si>
  <si>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</si>
  <si>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</si>
  <si>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</si>
  <si>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</si>
  <si>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</si>
  <si>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</si>
  <si>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</si>
  <si>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</si>
  <si>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</si>
  <si>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</si>
  <si>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</si>
  <si>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</si>
  <si>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</si>
  <si>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</si>
  <si>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</si>
  <si>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</si>
  <si>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</si>
  <si>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</si>
  <si>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</si>
  <si>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</si>
  <si>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</si>
  <si>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</si>
  <si>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</si>
  <si>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</si>
  <si>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</si>
  <si>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</si>
  <si>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</si>
  <si>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</si>
  <si>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</si>
  <si>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</si>
  <si>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</si>
  <si>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</si>
  <si>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</si>
  <si>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</si>
  <si>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</si>
  <si>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</si>
  <si>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</si>
  <si>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</si>
  <si>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</si>
  <si>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</si>
  <si>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</si>
  <si>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</si>
  <si>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</si>
  <si>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</si>
  <si>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</si>
  <si>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</si>
  <si>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</si>
  <si>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</si>
  <si>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</si>
  <si>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</si>
  <si>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</si>
  <si>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</si>
  <si>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</si>
  <si>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</si>
  <si>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</si>
  <si>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</si>
  <si>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</si>
  <si>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</si>
  <si>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</si>
  <si>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</si>
  <si>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</si>
  <si>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</si>
  <si>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</si>
  <si>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</si>
  <si>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</si>
  <si>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</si>
  <si>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</si>
  <si>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</si>
  <si>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</si>
  <si>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</si>
  <si>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</si>
  <si>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</si>
  <si>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</si>
  <si>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</si>
  <si>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</si>
  <si>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</si>
  <si>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</si>
  <si>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</si>
  <si>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</si>
  <si>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</si>
  <si>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</si>
  <si>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</si>
  <si>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</si>
  <si>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</si>
  <si>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</si>
  <si>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</si>
  <si>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</si>
  <si>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</si>
  <si>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</si>
  <si>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</si>
  <si>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</si>
  <si>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</si>
  <si>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</si>
  <si>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</si>
  <si>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</si>
  <si>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</si>
  <si>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</si>
  <si>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</si>
  <si>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</si>
  <si>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</si>
  <si>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</si>
  <si>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</si>
  <si>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</si>
  <si>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</si>
  <si>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</si>
  <si>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</si>
  <si>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</si>
  <si>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</si>
  <si>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</si>
  <si>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</si>
  <si>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</si>
  <si>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</si>
  <si>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</si>
  <si>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</si>
  <si>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</si>
  <si>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</si>
  <si>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</si>
  <si>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</si>
  <si>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</si>
  <si>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</si>
  <si>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</si>
  <si>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</si>
  <si>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</si>
  <si>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</si>
  <si>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</si>
  <si>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</si>
  <si>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</si>
  <si>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</si>
  <si>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</si>
  <si>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</si>
  <si>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</si>
  <si>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</si>
  <si>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</si>
  <si>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</si>
  <si>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</si>
  <si>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</si>
  <si>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</si>
  <si>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</si>
  <si>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</si>
  <si>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</si>
  <si>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</si>
  <si>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</si>
  <si>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</si>
  <si>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</si>
  <si>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</si>
  <si>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</si>
  <si>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</si>
  <si>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</si>
  <si>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</si>
  <si>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</si>
  <si>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</si>
  <si>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</si>
  <si>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</si>
  <si>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</si>
  <si>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</si>
  <si>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</si>
  <si>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</si>
  <si>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</si>
  <si>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</si>
  <si>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</si>
  <si>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</si>
  <si>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</si>
  <si>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</si>
  <si>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</si>
  <si>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</si>
  <si>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</si>
  <si>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</si>
  <si>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</si>
  <si>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</si>
  <si>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</si>
  <si>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</si>
  <si>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</si>
  <si>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</si>
  <si>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</si>
  <si>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</si>
  <si>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</si>
  <si>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</si>
  <si>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</si>
  <si>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</si>
  <si>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</si>
  <si>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</si>
  <si>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</si>
  <si>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</si>
  <si>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</si>
  <si>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</si>
  <si>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</si>
  <si>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</si>
  <si>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</si>
  <si>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</si>
  <si>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</si>
  <si>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</si>
  <si>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</si>
  <si>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</si>
  <si>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</si>
  <si>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</si>
  <si>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</si>
  <si>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</si>
  <si>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</si>
  <si>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</si>
  <si>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</si>
  <si>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</si>
  <si>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</si>
  <si>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</si>
  <si>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</si>
  <si>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</si>
  <si>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</si>
  <si>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</si>
  <si>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</si>
  <si>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</si>
  <si>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</si>
  <si>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</si>
  <si>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</si>
  <si>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</si>
  <si>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</si>
  <si>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</si>
  <si>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</si>
  <si>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</si>
  <si>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</si>
  <si>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</si>
  <si>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</si>
  <si>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</si>
  <si>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</si>
  <si>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</si>
  <si>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</si>
  <si>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</si>
  <si>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</si>
  <si>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</si>
  <si>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</si>
  <si>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</si>
  <si>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</si>
  <si>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</si>
  <si>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</si>
  <si>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</si>
  <si>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</si>
  <si>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</si>
  <si>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</si>
  <si>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</si>
  <si>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</si>
  <si>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</si>
  <si>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</si>
  <si>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</si>
  <si>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</si>
  <si>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</si>
  <si>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</si>
  <si>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</si>
  <si>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</si>
  <si>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</si>
  <si>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</si>
  <si>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</si>
  <si>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</si>
  <si>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</si>
  <si>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</si>
  <si>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</si>
  <si>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</si>
  <si>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</si>
  <si>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</si>
  <si>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</si>
  <si>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</si>
  <si>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</si>
  <si>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</si>
  <si>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</si>
  <si>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</si>
  <si>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</si>
  <si>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</si>
  <si>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</si>
  <si>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</si>
  <si>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</si>
  <si>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</si>
  <si>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</si>
  <si>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</si>
  <si>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</si>
  <si>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</si>
  <si>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</si>
  <si>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</si>
  <si>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</si>
  <si>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</si>
  <si>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</si>
  <si>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</si>
  <si>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</si>
  <si>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</si>
  <si>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</si>
  <si>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</si>
  <si>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</si>
  <si>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</si>
  <si>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</si>
  <si>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</si>
  <si>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</si>
  <si>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</si>
  <si>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</si>
  <si>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</si>
  <si>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</si>
  <si>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</si>
  <si>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</si>
  <si>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</si>
  <si>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</si>
  <si>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</si>
  <si>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</si>
  <si>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</si>
  <si>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</si>
  <si>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</si>
  <si>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</si>
  <si>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</si>
  <si>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</si>
  <si>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</si>
  <si>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</si>
  <si>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</si>
  <si>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</si>
  <si>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</si>
  <si>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</si>
  <si>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</si>
  <si>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</si>
  <si>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</si>
  <si>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</si>
  <si>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</si>
  <si>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</si>
  <si>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</si>
  <si>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</si>
  <si>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</si>
  <si>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</si>
  <si>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</si>
  <si>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</si>
  <si>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</si>
  <si>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</si>
  <si>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</si>
  <si>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</si>
  <si>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</si>
  <si>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</si>
  <si>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</si>
  <si>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</si>
  <si>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</si>
  <si>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</si>
  <si>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</si>
  <si>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</si>
  <si>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</si>
  <si>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</si>
  <si>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</si>
  <si>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</si>
  <si>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</si>
  <si>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</si>
  <si>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</si>
  <si>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</si>
  <si>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</si>
  <si>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</si>
  <si>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</si>
  <si>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</si>
  <si>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</si>
  <si>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</si>
  <si>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</si>
  <si>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</si>
  <si>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</si>
  <si>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</si>
  <si>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</si>
  <si>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</si>
  <si>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</si>
  <si>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</si>
  <si>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</si>
  <si>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</si>
  <si>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</si>
  <si>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</si>
  <si>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</si>
  <si>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</si>
  <si>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</si>
  <si>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</si>
  <si>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</si>
  <si>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</si>
  <si>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</si>
  <si>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</si>
  <si>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</si>
  <si>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</si>
  <si>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</si>
  <si>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</si>
  <si>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</si>
  <si>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</si>
  <si>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</si>
  <si>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</si>
  <si>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</si>
  <si>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</si>
  <si>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</si>
  <si>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</si>
  <si>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</si>
  <si>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</si>
  <si>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</si>
  <si>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</si>
  <si>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</si>
  <si>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</si>
  <si>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</si>
  <si>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</si>
  <si>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</si>
  <si>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</si>
  <si>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</si>
  <si>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</si>
  <si>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</si>
  <si>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</si>
  <si>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</si>
  <si>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</si>
  <si>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</si>
  <si>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</si>
  <si>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</si>
  <si>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</si>
  <si>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</si>
  <si>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</si>
  <si>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</si>
  <si>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</si>
  <si>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</si>
  <si>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</si>
  <si>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</si>
  <si>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</si>
  <si>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</si>
  <si>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</si>
  <si>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</si>
  <si>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</si>
  <si>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</si>
  <si>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</si>
  <si>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</si>
  <si>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</si>
  <si>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</si>
  <si>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</si>
  <si>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</si>
  <si>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</si>
  <si>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</si>
  <si>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</si>
  <si>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</si>
  <si>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</si>
  <si>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</si>
  <si>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</si>
  <si>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</si>
  <si>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</si>
  <si>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</si>
  <si>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</si>
  <si>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</si>
  <si>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</si>
  <si>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</si>
  <si>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</si>
  <si>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</si>
  <si>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</si>
  <si>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</si>
  <si>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</si>
  <si>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</si>
  <si>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</si>
  <si>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</si>
  <si>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</si>
  <si>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</si>
  <si>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</si>
  <si>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</si>
  <si>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</si>
  <si>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</si>
  <si>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</si>
  <si>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</si>
  <si>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</si>
  <si>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</si>
  <si>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</si>
  <si>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</si>
  <si>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</si>
  <si>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</si>
  <si>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</si>
  <si>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</si>
  <si>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</si>
  <si>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</si>
  <si>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</si>
  <si>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</si>
  <si>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</si>
  <si>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</si>
  <si>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</si>
  <si>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</si>
  <si>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</si>
  <si>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</si>
  <si>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</si>
  <si>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</si>
  <si>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</si>
  <si>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</si>
  <si>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</si>
  <si>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</si>
  <si>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</si>
  <si>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</si>
  <si>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</si>
  <si>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</si>
  <si>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</si>
  <si>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</si>
  <si>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</si>
  <si>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</si>
  <si>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</si>
  <si>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</si>
  <si>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</si>
  <si>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</si>
  <si>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</si>
  <si>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</si>
  <si>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</si>
  <si>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</si>
  <si>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</si>
  <si>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</si>
  <si>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</si>
  <si>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</si>
  <si>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</si>
  <si>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</si>
  <si>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</si>
  <si>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</si>
  <si>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</si>
  <si>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</si>
  <si>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</si>
  <si>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</si>
  <si>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</si>
  <si>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</si>
  <si>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</si>
  <si>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</si>
  <si>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</si>
  <si>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</si>
  <si>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</si>
  <si>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</si>
  <si>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</si>
  <si>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</si>
  <si>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</si>
  <si>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</si>
  <si>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</si>
  <si>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</si>
  <si>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</si>
  <si>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</si>
  <si>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</si>
  <si>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</si>
  <si>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</si>
  <si>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</si>
  <si>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</si>
  <si>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</si>
  <si>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</si>
  <si>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</si>
  <si>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</si>
  <si>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</si>
  <si>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</si>
  <si>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</si>
  <si>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</si>
  <si>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</si>
  <si>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</si>
  <si>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</si>
  <si>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</si>
  <si>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</si>
  <si>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</si>
  <si>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</si>
  <si>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</si>
  <si>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</si>
  <si>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</si>
  <si>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</si>
  <si>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</si>
  <si>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</si>
  <si>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</si>
  <si>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</si>
  <si>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</si>
  <si>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</si>
  <si>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</si>
  <si>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</si>
  <si>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</si>
  <si>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</si>
  <si>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</si>
  <si>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</si>
  <si>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</si>
  <si>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</si>
  <si>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</si>
  <si>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</si>
  <si>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</si>
  <si>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</si>
  <si>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</si>
  <si>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</si>
  <si>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</si>
  <si>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</si>
  <si>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</si>
  <si>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</si>
  <si>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</si>
  <si>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</si>
  <si>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</si>
  <si>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</si>
  <si>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</si>
  <si>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</si>
  <si>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</si>
  <si>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</si>
  <si>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</si>
  <si>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</si>
  <si>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</si>
  <si>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</si>
  <si>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</si>
  <si>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</si>
  <si>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</si>
  <si>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</si>
  <si>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</si>
  <si>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</si>
  <si>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</si>
  <si>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</si>
  <si>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</si>
  <si>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</si>
  <si>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</si>
  <si>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</si>
  <si>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</si>
  <si>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</si>
  <si>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</si>
  <si>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</si>
  <si>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</si>
  <si>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</si>
  <si>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</si>
  <si>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</si>
  <si>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</si>
  <si>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</si>
  <si>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</si>
  <si>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</si>
  <si>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</si>
  <si>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</si>
  <si>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</si>
  <si>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</si>
  <si>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</si>
  <si>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</si>
  <si>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</si>
  <si>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</si>
  <si>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</si>
  <si>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</si>
  <si>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</si>
  <si>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</si>
  <si>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</si>
  <si>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</si>
  <si>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</si>
  <si>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</si>
  <si>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</si>
  <si>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</si>
  <si>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</si>
  <si>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</si>
  <si>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</si>
  <si>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</si>
  <si>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</si>
  <si>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</si>
  <si>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</si>
  <si>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</si>
  <si>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</si>
  <si>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</si>
  <si>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</si>
  <si>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</si>
  <si>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</si>
  <si>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</si>
  <si>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</si>
  <si>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</si>
  <si>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</si>
  <si>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</si>
  <si>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</si>
  <si>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</si>
  <si>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</si>
  <si>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</si>
  <si>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</si>
  <si>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</si>
  <si>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</si>
  <si>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</si>
  <si>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</si>
  <si>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</si>
  <si>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</si>
  <si>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</si>
  <si>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</si>
  <si>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</si>
  <si>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</si>
  <si>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</si>
  <si>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</si>
  <si>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</si>
  <si>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</si>
  <si>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</si>
  <si>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</si>
  <si>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</si>
  <si>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</si>
  <si>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</si>
  <si>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</si>
  <si>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</si>
  <si>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</si>
  <si>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</si>
  <si>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</si>
  <si>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</si>
  <si>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</si>
  <si>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</si>
  <si>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</si>
  <si>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</si>
  <si>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</si>
  <si>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</si>
  <si>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</si>
  <si>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</si>
  <si>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</si>
  <si>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</si>
  <si>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</si>
  <si>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</si>
  <si>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</si>
  <si>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</si>
  <si>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</si>
  <si>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</si>
  <si>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</si>
  <si>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</si>
  <si>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</si>
  <si>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</si>
  <si>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</si>
  <si>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</si>
  <si>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</si>
  <si>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</si>
  <si>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</si>
  <si>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</si>
  <si>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</si>
  <si>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</si>
  <si>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</si>
  <si>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</si>
  <si>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</si>
  <si>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</si>
  <si>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</si>
  <si>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</si>
  <si>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</si>
  <si>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</si>
  <si>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</si>
  <si>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</si>
  <si>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</si>
  <si>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</si>
  <si>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</si>
  <si>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</si>
  <si>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</si>
  <si>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</si>
  <si>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</si>
  <si>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</si>
  <si>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</si>
  <si>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</si>
  <si>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</si>
  <si>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</si>
  <si>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</si>
  <si>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</si>
  <si>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</si>
  <si>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</si>
  <si>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</si>
  <si>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</si>
  <si>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</si>
  <si>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</si>
  <si>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</si>
  <si>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</si>
  <si>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</si>
  <si>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</si>
  <si>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</si>
  <si>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</si>
  <si>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</si>
  <si>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</si>
  <si>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</si>
  <si>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</si>
  <si>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</si>
  <si>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</si>
  <si>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</si>
  <si>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</si>
  <si>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</si>
  <si>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</si>
  <si>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</si>
  <si>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</si>
  <si>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</si>
  <si>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</si>
  <si>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</si>
  <si>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</si>
  <si>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</si>
  <si>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</si>
  <si>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</si>
  <si>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</si>
  <si>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</si>
  <si>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</si>
  <si>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</si>
  <si>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</si>
  <si>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</si>
  <si>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</si>
  <si>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</si>
  <si>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</si>
  <si>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</si>
  <si>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</si>
  <si>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</si>
  <si>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</si>
  <si>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</si>
  <si>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</si>
  <si>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</si>
  <si>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</si>
  <si>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</si>
  <si>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</si>
  <si>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</si>
  <si>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</si>
  <si>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</si>
  <si>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</si>
  <si>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</si>
  <si>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</si>
  <si>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</si>
  <si>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</si>
  <si>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</si>
  <si>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</si>
  <si>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</si>
  <si>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</si>
  <si>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</si>
  <si>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</si>
  <si>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</si>
  <si>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</si>
  <si>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</si>
  <si>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</si>
  <si>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</si>
  <si>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</si>
  <si>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</si>
  <si>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</si>
  <si>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</si>
  <si>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</si>
  <si>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</si>
  <si>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</si>
  <si>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</si>
  <si>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</si>
  <si>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</si>
  <si>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</si>
  <si>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</si>
  <si>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</si>
  <si>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</si>
  <si>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</si>
  <si>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</si>
  <si>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</si>
  <si>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</si>
  <si>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</si>
  <si>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</si>
  <si>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</si>
  <si>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</si>
  <si>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</si>
  <si>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</si>
  <si>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</si>
  <si>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</si>
  <si>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</si>
  <si>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</si>
  <si>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</si>
  <si>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</si>
  <si>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</si>
  <si>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</si>
  <si>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</si>
  <si>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</si>
  <si>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</si>
  <si>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</si>
  <si>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</si>
  <si>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</si>
  <si>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</si>
  <si>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</si>
  <si>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</si>
  <si>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</si>
  <si>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</si>
  <si>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</si>
  <si>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</si>
  <si>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</si>
  <si>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</si>
  <si>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</si>
  <si>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</si>
  <si>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</si>
  <si>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</si>
  <si>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</si>
  <si>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</si>
  <si>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</si>
  <si>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</si>
  <si>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</si>
  <si>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</si>
  <si>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</si>
  <si>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</si>
  <si>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</si>
  <si>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</si>
  <si>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</si>
  <si>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</si>
  <si>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</si>
  <si>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</si>
  <si>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</si>
  <si>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</si>
  <si>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</si>
  <si>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</si>
  <si>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</si>
  <si>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</si>
  <si>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</si>
  <si>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</si>
  <si>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</si>
  <si>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</si>
  <si>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</si>
  <si>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</si>
  <si>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</si>
  <si>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</si>
  <si>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</si>
  <si>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</si>
  <si>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</si>
  <si>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</si>
  <si>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</si>
  <si>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</si>
  <si>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</si>
  <si>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</si>
  <si>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</si>
  <si>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</si>
  <si>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</si>
  <si>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</si>
  <si>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</si>
  <si>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</si>
  <si>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</si>
  <si>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</si>
  <si>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</si>
  <si>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</si>
  <si>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</si>
  <si>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</si>
  <si>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</si>
  <si>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</si>
  <si>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</si>
  <si>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</si>
  <si>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</si>
  <si>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</si>
  <si>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</si>
  <si>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</si>
  <si>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</si>
  <si>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</si>
  <si>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</si>
  <si>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</si>
  <si>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</si>
  <si>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</si>
  <si>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</si>
  <si>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</si>
  <si>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</si>
  <si>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</si>
  <si>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</si>
  <si>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</si>
  <si>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</si>
  <si>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</si>
  <si>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</si>
  <si>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</si>
  <si>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</si>
  <si>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</si>
  <si>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</si>
  <si>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</si>
  <si>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</si>
  <si>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</si>
  <si>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</si>
  <si>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</si>
  <si>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</si>
  <si>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</si>
  <si>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</si>
  <si>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</si>
  <si>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</si>
  <si>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</si>
  <si>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</si>
  <si>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</si>
  <si>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</si>
  <si>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</si>
  <si>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</si>
  <si>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</si>
  <si>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</si>
  <si>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</si>
  <si>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</si>
  <si>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</si>
  <si>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</si>
  <si>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</si>
  <si>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</si>
  <si>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</si>
  <si>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</si>
  <si>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</si>
  <si>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</si>
  <si>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</si>
  <si>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</si>
  <si>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</si>
  <si>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</si>
  <si>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</si>
  <si>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</si>
  <si>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</si>
  <si>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</si>
  <si>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</si>
  <si>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</si>
  <si>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</si>
  <si>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</si>
  <si>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</si>
  <si>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</si>
  <si>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</si>
  <si>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</si>
  <si>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</si>
  <si>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</si>
  <si>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</si>
  <si>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</si>
  <si>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</si>
  <si>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</si>
  <si>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</si>
  <si>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</si>
  <si>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</si>
  <si>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</si>
  <si>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</si>
  <si>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</si>
  <si>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</si>
  <si>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</si>
  <si>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</si>
  <si>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</si>
  <si>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</si>
  <si>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</si>
  <si>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</si>
  <si>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</si>
  <si>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</si>
  <si>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</si>
  <si>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</si>
  <si>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</si>
  <si>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</si>
  <si>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</si>
  <si>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</si>
  <si>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</si>
  <si>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</si>
  <si>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</si>
  <si>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</si>
  <si>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</si>
  <si>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</si>
  <si>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</si>
  <si>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</si>
  <si>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</si>
  <si>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</si>
  <si>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</si>
  <si>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</si>
  <si>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</si>
  <si>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</si>
  <si>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</si>
  <si>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</si>
  <si>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</si>
  <si>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</si>
  <si>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</si>
  <si>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</si>
  <si>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</si>
  <si>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</si>
  <si>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</si>
  <si>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</si>
  <si>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</si>
  <si>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</si>
  <si>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</si>
  <si>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</si>
  <si>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</si>
  <si>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</si>
  <si>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</si>
  <si>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</si>
  <si>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</si>
  <si>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</si>
  <si>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</si>
  <si>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</si>
  <si>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</si>
  <si>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</si>
  <si>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</si>
  <si>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</si>
  <si>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</si>
  <si>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</si>
  <si>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</si>
  <si>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</si>
  <si>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</si>
  <si>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</si>
  <si>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</si>
  <si>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</si>
  <si>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</si>
  <si>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</si>
  <si>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</si>
  <si>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</si>
  <si>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</si>
  <si>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</si>
  <si>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</si>
  <si>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</si>
  <si>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</si>
  <si>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</si>
  <si>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</si>
  <si>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</si>
  <si>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</si>
  <si>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</si>
  <si>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</si>
  <si>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</si>
  <si>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</si>
  <si>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</si>
  <si>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</si>
  <si>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</si>
  <si>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</si>
  <si>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</si>
  <si>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</si>
  <si>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</si>
  <si>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</si>
  <si>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</si>
  <si>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</si>
  <si>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</si>
  <si>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</si>
  <si>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</si>
  <si>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</si>
  <si>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</si>
  <si>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</si>
  <si>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</si>
  <si>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</si>
  <si>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</si>
  <si>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</si>
  <si>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</si>
  <si>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</si>
  <si>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</si>
  <si>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</si>
  <si>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</si>
  <si>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</si>
  <si>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</si>
  <si>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</si>
  <si>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</si>
  <si>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</si>
  <si>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</si>
  <si>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</si>
  <si>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</si>
  <si>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</si>
  <si>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</si>
  <si>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</si>
  <si>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</si>
  <si>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</si>
  <si>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</si>
  <si>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</si>
  <si>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</si>
  <si>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</si>
  <si>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</si>
  <si>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</si>
  <si>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</si>
  <si>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</si>
  <si>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</si>
  <si>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</si>
  <si>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</si>
  <si>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</si>
  <si>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</si>
  <si>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</si>
  <si>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</si>
  <si>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</si>
  <si>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</si>
  <si>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</si>
  <si>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</si>
  <si>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</si>
  <si>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</si>
  <si>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</si>
  <si>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</si>
  <si>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</si>
  <si>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</si>
  <si>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</si>
  <si>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</si>
  <si>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</si>
  <si>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</si>
  <si>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</si>
  <si>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</si>
  <si>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</si>
  <si>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</si>
  <si>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</si>
  <si>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</si>
  <si>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</si>
  <si>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</si>
  <si>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</si>
  <si>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</si>
  <si>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</si>
  <si>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</si>
  <si>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</si>
  <si>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</si>
  <si>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</si>
  <si>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</si>
  <si>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</si>
  <si>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</si>
  <si>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</si>
  <si>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</si>
  <si>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</si>
  <si>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</si>
  <si>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</si>
  <si>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</si>
  <si>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</si>
  <si>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</si>
  <si>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</si>
  <si>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</si>
  <si>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</si>
  <si>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</si>
  <si>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</si>
  <si>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</si>
  <si>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</si>
  <si>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</si>
  <si>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</si>
  <si>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</si>
  <si>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</si>
  <si>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</si>
  <si>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</si>
  <si>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</si>
  <si>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</si>
  <si>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</si>
  <si>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</si>
  <si>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</si>
  <si>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</si>
  <si>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</si>
  <si>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</si>
  <si>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</si>
  <si>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</si>
  <si>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</si>
  <si>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</si>
  <si>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</si>
  <si>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</si>
  <si>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</si>
  <si>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</si>
  <si>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</si>
  <si>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</si>
  <si>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</si>
  <si>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</si>
  <si>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</si>
  <si>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</si>
  <si>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</si>
  <si>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</si>
  <si>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</si>
  <si>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</si>
  <si>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</si>
  <si>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</si>
  <si>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</si>
  <si>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</si>
  <si>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</si>
  <si>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</si>
  <si>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</si>
  <si>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</si>
  <si>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</si>
  <si>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</si>
  <si>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</si>
  <si>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</si>
  <si>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</si>
  <si>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</si>
  <si>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</si>
  <si>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</si>
  <si>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</si>
  <si>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</si>
  <si>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</si>
  <si>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</si>
  <si>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</si>
  <si>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</si>
  <si>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</si>
  <si>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</si>
  <si>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</si>
  <si>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</si>
  <si>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</si>
  <si>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</si>
  <si>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</si>
  <si>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</si>
  <si>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</si>
  <si>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</si>
  <si>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</si>
  <si>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</si>
  <si>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</si>
  <si>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</si>
  <si>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</si>
  <si>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</si>
  <si>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</si>
  <si>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</si>
  <si>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</si>
  <si>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</si>
  <si>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</si>
  <si>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</si>
  <si>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</si>
  <si>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</si>
  <si>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</si>
  <si>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</si>
  <si>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</si>
  <si>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</si>
  <si>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</si>
  <si>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</si>
  <si>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</si>
  <si>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</si>
  <si>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</si>
  <si>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</si>
  <si>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</si>
  <si>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</si>
  <si>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</si>
  <si>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</si>
  <si>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</si>
  <si>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</si>
  <si>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</si>
  <si>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</si>
  <si>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</si>
  <si>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</si>
  <si>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</si>
  <si>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</si>
  <si>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</si>
  <si>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</si>
  <si>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</si>
  <si>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</si>
  <si>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</si>
  <si>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</si>
  <si>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</si>
  <si>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</si>
  <si>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</si>
  <si>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</si>
  <si>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</si>
  <si>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</si>
  <si>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</si>
  <si>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</si>
  <si>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</si>
  <si>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</si>
  <si>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</si>
  <si>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</si>
  <si>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</si>
  <si>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</si>
  <si>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</si>
  <si>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</si>
  <si>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</si>
  <si>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</si>
  <si>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</si>
  <si>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</si>
  <si>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</si>
  <si>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</si>
  <si>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</si>
  <si>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</si>
  <si>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</si>
  <si>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</si>
  <si>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</si>
  <si>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</si>
  <si>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</si>
  <si>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</si>
  <si>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</si>
  <si>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</si>
  <si>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</si>
  <si>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</si>
  <si>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</si>
  <si>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</si>
  <si>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</si>
  <si>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</si>
  <si>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</si>
  <si>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</si>
  <si>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</si>
  <si>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</si>
  <si>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</si>
  <si>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</si>
  <si>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</si>
  <si>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</si>
  <si>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</si>
  <si>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</si>
  <si>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</si>
  <si>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</si>
  <si>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</si>
  <si>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</si>
  <si>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</si>
  <si>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</si>
  <si>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</si>
  <si>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</si>
  <si>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</si>
  <si>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</si>
  <si>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</si>
  <si>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</si>
  <si>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</si>
  <si>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</si>
  <si>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</si>
  <si>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</si>
  <si>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</si>
  <si>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</si>
  <si>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</si>
  <si>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</si>
  <si>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</si>
  <si>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</si>
  <si>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</si>
  <si>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</si>
  <si>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</si>
  <si>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</si>
  <si>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</si>
  <si>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</si>
  <si>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</si>
  <si>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</si>
  <si>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</si>
  <si>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</si>
  <si>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</si>
  <si>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</si>
  <si>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</si>
  <si>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</si>
  <si>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</si>
  <si>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</si>
  <si>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</si>
  <si>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</si>
  <si>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</si>
  <si>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</si>
  <si>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</si>
  <si>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</si>
  <si>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</si>
  <si>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</si>
  <si>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</si>
  <si>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</si>
  <si>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</si>
  <si>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</si>
  <si>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</si>
  <si>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</si>
  <si>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</si>
  <si>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</si>
  <si>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</si>
  <si>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</si>
  <si>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</si>
  <si>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</si>
  <si>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</si>
  <si>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</si>
  <si>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</si>
  <si>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</si>
  <si>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</si>
  <si>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</si>
  <si>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</si>
  <si>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</si>
  <si>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</si>
  <si>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</si>
  <si>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</si>
  <si>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</si>
  <si>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</si>
  <si>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</si>
  <si>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</si>
  <si>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</si>
  <si>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</si>
  <si>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</si>
  <si>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</si>
  <si>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</si>
  <si>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</si>
  <si>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</si>
  <si>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</si>
  <si>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</si>
  <si>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</si>
  <si>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</si>
  <si>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</si>
  <si>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</si>
  <si>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</si>
  <si>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</si>
  <si>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</si>
  <si>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</si>
  <si>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</si>
  <si>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</si>
  <si>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</si>
  <si>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</si>
  <si>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</si>
  <si>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</si>
  <si>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</si>
  <si>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</si>
  <si>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</si>
  <si>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</si>
  <si>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</si>
  <si>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</si>
  <si>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</si>
  <si>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</si>
  <si>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</si>
  <si>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</si>
  <si>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</si>
  <si>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</si>
  <si>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</si>
  <si>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</si>
  <si>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PCM-20251116-00002233</t>
  </si>
  <si>
    <t>site down again at 2025-11-16 21:58:18 // ETA 15 mins</t>
  </si>
  <si>
    <t>PCM-20251116-00002307</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</si>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</sst>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314.9865817129612</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45977.935007638887</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45977.935007638887</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45977.935007638887</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45977.935007638887</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45977.935007638887</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45977.935007638887</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45977.935007638887</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45977.935007638887</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45977.935007638887</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45977.935007638887</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45977.935007638887</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45977.935007638887</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45977.935007638887</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45977.935007638887</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45977.935007638887</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45977.935007638887</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45977.935007638887</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45977.935007638887</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45977.935007638887</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45977.935007638887</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45977.935007638887</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45977.935007638887</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45977.935007638887</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45977.935007638887</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45977.935007638887</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45977.935007638887</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45977.935007638887</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45977.935007638887</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45977.935007638887</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45977.935007638887</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45977.935007638887</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45977.935007638887</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45977.935007638887</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45977.935007638887</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45977.935007638887</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45977.935007638887</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45977.935007638887</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45977.935007638887</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45977.935007638887</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45977.935007638887</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45977.935007638887</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45977.935007638887</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45977.935007638887</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45977.935007638887</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45977.935007638887</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45977.935007638887</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45977.935007638887</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45977.935007638887</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45977.935007638887</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45977.935007638887</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45977.935007638887</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45977.935007638887</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45977.935007638887</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45977.935007638887</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45977.935007638887</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45977.935007638887</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45977.935007638887</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45977.935007638887</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45977.935007638887</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45977.935007638887</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45977.935007638887</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45977.935007638887</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45977.935007638887</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45977.935007638887</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45977.935007638887</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45977.935007638887</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45977.935007638887</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45977.935007638887</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45977.935007638887</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45977.935007638887</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45977.935007638887</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45977.935007638887</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45977.935007638887</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45977.935007638887</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152.93516967592586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1.4986650462960824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45977.935007638887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45977.935007638887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45977.935007638887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45977.935007638887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45977.935007638887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45977.935007638887</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45977.935007638887</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45977.935007638887</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45977.935007638887</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45977.935007638887</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45977.935007638887</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45977.935007638887</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45977.935007638887</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45977.935007638887</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45977.935007638887</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45977.935007638887</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45977.935007638887</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45977.935007638887</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45977.935007638887</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45977.935007638887</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45977.935007638887</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45977.935007638887</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45977.935007638887</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45977.935007638887</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45977.935007638887</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45977.935007638887</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45977.935007638887</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45977.935007638887</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45977.935007638887</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45977.935007638887</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45977.935007638887</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45977.935007638887</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45977.935007638887</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45977.935007638887</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45977.935007638887</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45977.935007638887</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45977.935007638887</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45977.935007638887</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45977.935007638887</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45977.935007638887</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45977.935007638887</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45977.935007638887</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45977.935007638887</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45977.935007638887</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45977.935007638887</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45977.935007638887</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45977.935007638887</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45977.935007638887</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45977.935007638887</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45977.935007638887</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45977.935007638887</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45977.935007638887</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45977.935007638887</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45977.935007638887</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45977.935007638887</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45977.935007638887</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45977.935007638887</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45977.935007638887</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45977.935007638887</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45977.935007638887</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45977.935007638887</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45977.935007638887</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45977.935007638887</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45977.935007638887</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45977.935007638887</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45977.935007638887</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45977.935007638887</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45977.935007638887</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45977.935007638887</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45977.935007638887</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45977.935007638887</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45977.935007638887</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45977.935007638887</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45977.935007638887</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45977.935007638887</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45977.935007638887</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45977.935007638887</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45977.935007638887</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45977.935007638887</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45977.935007638887</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45977.935007638887</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45977.935007638887</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45977.935007638887</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45977.935007638887</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45977.935007638887</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45977.935007638887</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45977.935007638887</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45977.935007638887</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45977.935007638887</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45977.935007638887</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45977.935007638887</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45977.935007638887</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45977.935007638887</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45977.935007638887</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45977.935007638887</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45977.935007638887</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45977.935007638887</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45977.935007638887</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45977.935007638887</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45977.935007638887</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45977.935007638887</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45977.935007638887</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45977.935007638887</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45977.935007638887</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45977.935007638887</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45977.935007638887</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45977.935007638887</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45977.935007638887</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45977.935007638887</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45977.935007638887</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45977.935007638887</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45977.935007638887</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45977.935007638887</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45977.935007638887</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45977.935007638887</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45977.935007638887</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45977.935007638887</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45977.935007638887</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45977.935007638887</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45977.935007638887</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45977.935007638887</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45977.935007638887</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45977.935007638887</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45977.935007638887</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45977.935007638887</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45977.935007638887</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45977.935007638887</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45977.935007638887</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45977.935007638887</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45977.935007638887</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45977.935007638887</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45977.935007638887</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45977.935007638887</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45977.935007638887</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45977.935007638887</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45977.935007638887</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45977.935007638887</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45977.935007638887</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45977.935007638887</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45977.935007638887</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45977.935007638887</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45977.935007638887</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45977.935007638887</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45977.935007638887</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45977.935007638887</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45977.935007638887</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45977.935007638887</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45977.935007638887</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45977.935007638887</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45977.935007638887</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45977.935007638887</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45977.935007638887</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45977.935007638887</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45977.935007638887</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45977.935007638887</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45977.935007638887</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45977.935007638887</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45977.935007638887</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45977.935007638887</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45977.935007638887</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45977.935007638887</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45977.935007638887</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45977.935007638887</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45977.935007638887</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45977.935007638887</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45977.935007638887</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45977.935007638887</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45977.935007638887</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45977.935007638887</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45977.935007638887</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45977.935007638887</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45977.935007638887</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45977.935007638887</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45977.935007638887</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45977.935007638887</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45977.935007638887</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45977.935007638887</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45977.935007638887</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45977.935007638887</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45977.935007638887</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45977.935007638887</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45977.935007638887</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45977.935007638887</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45977.935007638887</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45977.935007638887</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45977.935007638887</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45977.935007638887</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45977.935007638887</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45977.935007638887</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45977.935007638887</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45977.935007638887</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45977.935007638887</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45977.935007638887</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45977.935007638887</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45977.935007638887</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45977.935007638887</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45977.935007638887</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45977.935007638887</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45977.935007638887</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45977.935007638887</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45977.935007638887</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45977.935007638887</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45977.935007638887</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45977.935007638887</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45977.935007638887</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45977.935007638887</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45977.935007638887</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45977.935007638887</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45977.935007638887</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45977.935007638887</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45977.935007638887</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45977.935007638887</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45977.935007638887</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45977.935007638887</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45977.935007638887</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45977.935007638887</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45977.935007638887</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45977.935007638887</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45977.935007638887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45977.935007638887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45977.935007638887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45977.935007638887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45977.935007638887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45977.935007638887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45977.935007638887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45977.935007638887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45977.935007638887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45977.935007638887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45977.935007638887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45977.935007638887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45977.935007638887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45977.935007638887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45977.935007638887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45977.935007638887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45977.935007638887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45977.935007638887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45977.935007638887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45977.935007638887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45977.935007638887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45977.935007638887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45977.935007638887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45977.935007638887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45977.935007638887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45977.935007638887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45977.935007638887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45977.935007638887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45977.935007638887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45977.935007638887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45977.935007638887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45977.935007638887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45977.935007638887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45977.935007638887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45977.935007638887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45977.935007638887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45977.935007638887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45977.935007638887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45977.935007638887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45977.935007638887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45977.935007638887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45977.935007638887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45977.935007638887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45977.935007638887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45977.935007638887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45977.935007638887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45977.935007638887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45977.935007638887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45977.935007638887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45977.935007638887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45977.935007638887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45977.935007638887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45977.935007638887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45977.935007638887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45977.935007638887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45977.935007638887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45977.935007638887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45977.935007638887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45977.935007638887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45977.935007638887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45977.935007638887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45977.935007638887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45977.935007638887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45977.935007638887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45977.935007638887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45977.935007638887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45977.935007638887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45977.935007638887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45977.935007638887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45977.935007638887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45977.935007638887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45977.935007638887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45977.935007638887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45977.935007638887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45977.935007638887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45977.935007638887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45977.935007638887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45977.935007638887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45977.935007638887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45977.935007638887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45977.935007638887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45977.935007638887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45977.935007638887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45977.935007638887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45977.935007638887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45977.935007638887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45977.935007638887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45977.935007638887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45977.935007638887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45977.935007638887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45977.935007638887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45977.935007638887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45977.935007638887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45977.935007638887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45977.935007638887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45977.935007638887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45977.935007638887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45977.935007638887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45977.935007638887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45977.935007638887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45977.935007638887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45977.935007638887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45977.935007638887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45977.935007638887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45977.935007638887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45977.935007638887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45977.935007638887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45977.935007638887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45977.935007638887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45977.935007638887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45977.935007638887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45977.935007638887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45977.935007638887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45977.935007638887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45977.935007638887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45977.935007638887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45977.935007638887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45977.935007638887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45977.935007638887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45977.935007638887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45977.935007638887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45977.935007638887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45977.935007638887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45977.935007638887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45977.935007638887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45977.935007638887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45977.935007638887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45977.935007638887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45977.935007638887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45977.935007638887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45977.935007638887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45977.935007638887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45977.935007638887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45977.935007638887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45977.935007638887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45977.935007638887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45977.935007638887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45977.935007638887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45977.935007638887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45977.935007638887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45977.935007638887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45977.935007638887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45977.935007638887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45977.935007638887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45977.935007638887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45977.935007638887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45977.935007638887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45977.935007638887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45977.935007638887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45977.935007638887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45977.935007638887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45977.935007638887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45977.935007638887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45977.935007638887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45977.935007638887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45977.935007638887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45977.935007638887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45977.935007638887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45977.935007638887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45977.935007638887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45977.935007638887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45977.935007638887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45977.935007638887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45977.935007638887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45977.935007638887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45977.935007638887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45977.935007638887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45977.935007638887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45977.935007638887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45977.935007638887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45977.935007638887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45977.935007638887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45977.935007638887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45977.935007638887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45977.935007638887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45977.935007638887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45977.935007638887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45977.935007638887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45977.935007638887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45977.935007638887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45977.935007638887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45977.935007638887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45977.935007638887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45977.935007638887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45977.935007638887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45977.935007638887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45977.935007638887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45977.935007638887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45977.935007638887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45977.935007638887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45977.935007638887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45977.935007638887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45977.935007638887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45977.935007638887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45977.935007638887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45977.935007638887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45977.935007638887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45977.935007638887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45977.935007638887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45977.935007638887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45977.935007638887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45977.935007638887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45977.935007638887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45977.935007638887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45977.935007638887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45977.935007638887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45977.935007638887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45977.935007638887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45977.935007638887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45977.935007638887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45977.935007638887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45977.935007638887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45977.935007638887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45977.935007638887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45977.935007638887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45977.935007638887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45977.935007638887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45977.935007638887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45977.935007638887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45977.935007638887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45977.935007638887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45977.935007638887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45977.935007638887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45977.935007638887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45977.935007638887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45977.935007638887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45977.935007638887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45977.935007638887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45977.935007638887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45977.935007638887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45977.935007638887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45977.935007638887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45977.935007638887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45977.935007638887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45977.935007638887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45977.935007638887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45977.935007638887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45977.935007638887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45977.935007638887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45977.935007638887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45977.935007638887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45977.935007638887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45977.935007638887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45977.935007638887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45977.935007638887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45977.935007638887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45977.935007638887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45977.935007638887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45977.935007638887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45977.935007638887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45977.935007638887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45977.935007638887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45977.935007638887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45977.935007638887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45977.935007638887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45977.935007638887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45977.935007638887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45977.935007638887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45977.935007638887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45977.935007638887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45977.935007638887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45977.935007638887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45977.935007638887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45977.935007638887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45977.935007638887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45977.935007638887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45977.935007638887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45977.935007638887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45977.935007638887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45977.935007638887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45977.935007638887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45977.935007638887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45977.935007638887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45977.935007638887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45977.935007638887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45977.935007638887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45977.935007638887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45977.935007638887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45977.935007638887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45977.935007638887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45977.935007638887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45977.935007638887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45977.935007638887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45977.935007638887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45977.935007638887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45977.935007638887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45977.935007638887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45977.935007638887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45977.935007638887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45977.935007638887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45977.935007638887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45977.935007638887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45977.935007638887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45977.935007638887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45977.935007638887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45977.935007638887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45977.935007638887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45977.935007638887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45977.935007638887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45977.935007638887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45977.935007638887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45977.935007638887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45977.935007638887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45977.935007638887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45977.935007638887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45977.935007638887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45977.935007638887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45977.935007638887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45977.935007638887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45977.935007638887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45977.935007638887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45977.935007638887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45977.935007638887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45977.935007638887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45977.935007638887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45977.935007638887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45977.935007638887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45977.935007638887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45977.935007638887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45977.935007638887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45977.935007638887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45977.935007638887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45977.935007638887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45977.935007638887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45977.935007638887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45977.935007638887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45977.935007638887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45977.935007638887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45977.935007638887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45977.935007638887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45977.935007638887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45977.935007638887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45977.935007638887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45977.935007638887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45977.935007638887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45977.935007638887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45977.935007638887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45977.935007638887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45977.935007638887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45977.935007638887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45977.935007638887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45977.935007638887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45977.935007638887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45977.935007638887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45977.935007638887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45977.935007638887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45977.935007638887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45977.935007638887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45977.935007638887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45977.935007638887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45977.935007638887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45977.935007638887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45977.935007638887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45977.935007638887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45977.935007638887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45977.935007638887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45977.935007638887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45977.935007638887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45977.935007638887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45977.935007638887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45977.935007638887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45977.935007638887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45977.935007638887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45977.935007638887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45977.935007638887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45977.935007638887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45977.935007638887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45977.935007638887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45977.935007638887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45977.935007638887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45977.935007638887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45977.935007638887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45977.935007638887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45977.935007638887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45977.935007638887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45977.935007638887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45977.935007638887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45977.935007638887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45977.935007638887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45977.935007638887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45977.935007638887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45977.935007638887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45977.935007638887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45977.935007638887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45977.935007638887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45977.935007638887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45977.935007638887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45977.935007638887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45977.935007638887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45977.935007638887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45977.935007638887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45977.935007638887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45977.935007638887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45977.935007638887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45977.935007638887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45977.935007638887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45977.935007638887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45977.935007638887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45977.935007638887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45977.935007638887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45977.935007638887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45977.935007638887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45977.935007638887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45977.935007638887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45977.935007638887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45977.935007638887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45977.935007638887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45977.935007638887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45977.935007638887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45977.935007638887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45977.935007638887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45977.935007638887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45977.935007638887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45977.935007638887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45977.935007638887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45977.935007638887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45977.935007638887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45977.935007638887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45977.935007638887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45977.935007638887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45977.935007638887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45977.935007638887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45977.935007638887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45977.935007638887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45977.935007638887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45977.935007638887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45977.935007638887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45977.935007638887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45977.935007638887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45977.935007638887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45977.935007638887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45977.935007638887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45977.935007638887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45977.935007638887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45977.935007638887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45977.935007638887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45977.935007638887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45977.935007638887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45977.935007638887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45977.935007638887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45977.935007638887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45977.935007638887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45977.935007638887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45977.935007638887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45977.935007638887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45977.935007638887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45977.935007638887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45977.935007638887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45977.935007638887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45977.935007638887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45977.935007638887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45977.935007638887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45977.935007638887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45977.935007638887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45977.935007638887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45977.935007638887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45977.935007638887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45977.935007638887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45977.935007638887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45977.935007638887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45977.935007638887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45977.935007638887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45977.935007638887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45977.935007638887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45977.935007638887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45977.935007638887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45977.935007638887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45977.935007638887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45977.935007638887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45977.935007638887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45977.935007638887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45977.935007638887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45977.935007638887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45977.935007638887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45977.935007638887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45977.935007638887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45977.935007638887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45977.935007638887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45977.935007638887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45977.935007638887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45977.935007638887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45977.935007638887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45977.935007638887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45977.935007638887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45977.935007638887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45977.935007638887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45977.935007638887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45977.935007638887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45977.935007638887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45977.935007638887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45977.935007638887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45977.935007638887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45977.935007638887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45977.935007638887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45977.935007638887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45977.935007638887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45977.935007638887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45977.935007638887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45977.935007638887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45977.935007638887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45977.935007638887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45977.935007638887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45977.935007638887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45977.935007638887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45977.935007638887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45977.935007638887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45977.935007638887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45977.935007638887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45977.935007638887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45977.935007638887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45977.935007638887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45977.935007638887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45977.935007638887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45977.935007638887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45977.935007638887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45977.935007638887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45977.935007638887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45977.935007638887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45977.935007638887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45977.935007638887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45977.935007638887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45977.935007638887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45977.935007638887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45977.935007638887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45977.935007638887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45977.935007638887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45977.935007638887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45977.935007638887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45977.935007638887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45977.935007638887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45977.935007638887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45977.935007638887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45977.935007638887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45977.935007638887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45977.935007638887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45977.935007638887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45977.935007638887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45977.935007638887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45977.935007638887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45977.935007638887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45977.935007638887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45977.935007638887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45977.935007638887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45977.935007638887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45977.935007638887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45977.935007638887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45977.935007638887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45977.935007638887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45977.935007638887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45977.935007638887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45977.935007638887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45977.935007638887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45977.935007638887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45977.935007638887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45977.935007638887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45977.935007638887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45977.935007638887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45977.935007638887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45977.935007638887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45977.935007638887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45977.935007638887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45977.935007638887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45977.935007638887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45977.935007638887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45977.935007638887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45977.935007638887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45977.935007638887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45977.935007638887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45977.935007638887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45977.935007638887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45977.935007638887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45977.935007638887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45977.935007638887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45977.935007638887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45977.935007638887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45977.935007638887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45977.935007638887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45977.935007638887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45977.935007638887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45977.935007638887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45977.935007638887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45977.935007638887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45977.935007638887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45977.935007638887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45977.935007638887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45977.935007638887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45977.935007638887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45977.935007638887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45977.935007638887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45977.935007638887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45977.935007638887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45977.935007638887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45977.935007638887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45977.935007638887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45977.935007638887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45977.935007638887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45977.935007638887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45977.935007638887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45977.935007638887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45977.935007638887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45977.935007638887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45977.935007638887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45977.935007638887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45977.935007638887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45977.935007638887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45977.935007638887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45977.935007638887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45977.935007638887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45977.935007638887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45977.935007638887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45977.935007638887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45977.935007638887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45977.935007638887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45977.935007638887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45977.935007638887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45977.935007638887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45977.935007638887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45977.935007638887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45977.935007638887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45977.935007638887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45977.935007638887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45977.935007638887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45977.935007638887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45977.935007638887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45977.935007638887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45977.935007638887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45977.935007638887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45977.935007638887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45977.935007638887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45977.935007638887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45977.935007638887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45977.935007638887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45977.935007638887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45977.935007638887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45977.935007638887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45977.935007638887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45977.935007638887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45977.935007638887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45977.935007638887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45977.935007638887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45977.935007638887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45977.935007638887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45977.935007638887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45977.935007638887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45977.935007638887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45977.935007638887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45977.935007638887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45977.935007638887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45977.935007638887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45977.935007638887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45977.935007638887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45977.935007638887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45977.935007638887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45977.935007638887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45977.935007638887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45977.935007638887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45977.935007638887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45977.935007638887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45977.935007638887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45977.935007638887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45977.935007638887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45977.935007638887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45977.935007638887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45977.935007638887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45977.935007638887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45977.935007638887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45977.935007638887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45977.935007638887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45977.935007638887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45977.935007638887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45977.935007638887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45977.935007638887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45977.935007638887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45977.935007638887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45977.935007638887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45977.935007638887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45977.935007638887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45977.935007638887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45977.935007638887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45977.935007638887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45977.935007638887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45977.935007638887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45977.935007638887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45977.935007638887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45977.935007638887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45977.935007638887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45977.935007638887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45977.935007638887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45977.935007638887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45977.935007638887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45977.935007638887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45977.935007638887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45977.935007638887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45977.935007638887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45977.935007638887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45977.935007638887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45977.935007638887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45977.935007638887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45977.935007638887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45977.935007638887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45977.935007638887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45977.935007638887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45977.935007638887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45977.935007638887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45977.935007638887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45977.935007638887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45977.935007638887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45977.935007638887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45977.935007638887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45977.935007638887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45977.935007638887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45977.935007638887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45977.935007638887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45977.935007638887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45977.935007638887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45977.935007638887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45977.935007638887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45977.935007638887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45977.935007638887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45977.935007638887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45977.935007638887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45977.935007638887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45977.935007638887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45977.935007638887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45977.935007638887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45977.935007638887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45977.935007638887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45977.935007638887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45977.935007638887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45977.935007638887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45977.935007638887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45977.935007638887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45977.935007638887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45977.935007638887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45977.935007638887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45977.935007638887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45977.935007638887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45977.935007638887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45977.935007638887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45977.935007638887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45977.935007638887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45977.935007638887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45977.935007638887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45977.935007638887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45977.935007638887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45977.935007638887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45977.935007638887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45977.935007638887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45977.935007638887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45977.935007638887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45977.935007638887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45977.935007638887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45977.935007638887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45977.935007638887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45977.935007638887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45977.935007638887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45977.935007638887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45977.935007638887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45977.935007638887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45977.935007638887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45977.935007638887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45977.935007638887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45977.935007638887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45977.935007638887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45977.935007638887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45977.935007638887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45977.935007638887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45977.935007638887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45977.935007638887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45977.935007638887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45977.935007638887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45977.935007638887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45977.935007638887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45977.935007638887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45977.935007638887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45977.935007638887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45977.935007638887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45977.935007638887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45977.935007638887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45977.935007638887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45977.935007638887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45977.935007638887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45977.935007638887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45977.935007638887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45977.935007638887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45977.935007638887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45977.935007638887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45977.935007638887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45977.935007638887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45977.935007638887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45977.935007638887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45977.935007638887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45977.935007638887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45977.935007638887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45977.935007638887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45977.935007638887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45977.935007638887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45977.935007638887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45977.935007638887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45977.935007638887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45977.935007638887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45977.935007638887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45977.935007638887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45977.935007638887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45977.935007638887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45977.935007638887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45977.935007638887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45977.935007638887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45977.935007638887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45977.935007638887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45977.935007638887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45977.935007638887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45977.935007638887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45977.935007638887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45977.935007638887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45977.935007638887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45977.935007638887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45977.935007638887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45977.935007638887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45977.935007638887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45977.935007638887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45977.935007638887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45977.935007638887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45977.935007638887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45977.935007638887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45977.935007638887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45977.935007638887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45977.935007638887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45977.935007638887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45977.935007638887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45977.935007638887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45977.935007638887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45977.935007638887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45977.935007638887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45977.935007638887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45977.935007638887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45977.935007638887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45977.935007638887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45977.935007638887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45977.935007638887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45977.935007638887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45977.935007638887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45977.935007638887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45977.935007638887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45977.935007638887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45977.935007638887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45977.935007638887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45977.935007638887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45977.935007638887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45977.935007638887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45977.935007638887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45977.935007638887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45977.935007638887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45977.935007638887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45977.935007638887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45977.935007638887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45977.935007638887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45977.935007638887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45977.935007638887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45977.935007638887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45977.935007638887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45977.935007638887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45977.935007638887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45977.935007638887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45977.935007638887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45977.935007638887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45977.935007638887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45977.935007638887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45977.935007638887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45977.935007638887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45977.935007638887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45977.935007638887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45977.935007638887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45977.935007638887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45977.935007638887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45977.935007638887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45977.935007638887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45977.935007638887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45977.935007638887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45977.935007638887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45977.935007638887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45977.935007638887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45977.935007638887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45977.935007638887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45977.935007638887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45977.935007638887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45977.935007638887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45977.935007638887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45977.935007638887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45977.935007638887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45977.935007638887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45977.935007638887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45977.935007638887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45977.935007638887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45977.935007638887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45977.935007638887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45977.935007638887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45977.935007638887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45977.935007638887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45977.935007638887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45977.935007638887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45977.935007638887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45977.935007638887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45977.935007638887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45977.935007638887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45977.935007638887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45977.935007638887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45977.935007638887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45977.935007638887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45977.935007638887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45977.935007638887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45977.935007638887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45977.935007638887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45977.935007638887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45977.935007638887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45977.935007638887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45977.935007638887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45977.935007638887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45977.935007638887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45977.935007638887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45977.935007638887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45977.935007638887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45977.935007638887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45977.935007638887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45977.935007638887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45977.935007638887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45977.935007638887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45977.935007638887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45977.935007638887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45977.935007638887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45977.935007638887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45977.935007638887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45977.935007638887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45977.935007638887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45977.935007638887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45977.935007638887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45977.935007638887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45977.935007638887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45977.935007638887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45977.935007638887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45977.935007638887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45977.935007638887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45977.935007638887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45977.935007638887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45977.935007638887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45977.935007638887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45977.935007638887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45977.935007638887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45977.935007638887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45977.935007638887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45977.935007638887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45977.935007638887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45977.935007638887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45977.935007638887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45977.935007638887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45977.935007638887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45977.935007638887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45977.935007638887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45977.935007638887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45977.935007638887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45977.935007638887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45977.935007638887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45977.935007638887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45977.935007638887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45977.935007638887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45977.935007638887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45977.935007638887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45977.935007638887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45977.935007638887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45977.935007638887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45977.935007638887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45977.935007638887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45977.935007638887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45977.935007638887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45977.935007638887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45977.935007638887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45977.935007638887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45977.935007638887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45977.935007638887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45977.935007638887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45977.935007638887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45977.935007638887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45977.935007638887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45977.935007638887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45977.935007638887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45977.935007638887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45977.935007638887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45977.935007638887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45977.935007638887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45977.935007638887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45977.935007638887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45977.935007638887</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274.45429004629113</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45977.935007638887</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45977.935007638887</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45977.935007638887</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45977.935007638887</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45977.935007638887</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45977.935007638887</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45977.935007638887</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45977.935007638887</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45977.935007638887</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45977.935007638887</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45977.935007638887</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45977.935007638887</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45977.935007638887</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45977.935007638887</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45977.935007638887</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45977.935007638887</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45977.935007638887</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45977.935007638887</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45977.935007638887</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45977.935007638887</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45977.935007638887</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45977.935007638887</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45977.935007638887</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45977.935007638887</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45977.935007638887</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45977.935007638887</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45977.935007638887</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45977.935007638887</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45977.935007638887</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45977.935007638887</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45977.935007638887</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45977.935007638887</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45977.935007638887</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45977.935007638887</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45977.935007638887</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45977.935007638887</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45977.935007638887</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45977.935007638887</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45977.935007638887</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45977.935007638887</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45977.935007638887</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45977.935007638887</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45977.935007638887</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45977.935007638887</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45977.935007638887</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45977.935007638887</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45977.935007638887</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45977.935007638887</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45977.935007638887</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45977.935007638887</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45977.935007638887</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45977.935007638887</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45977.935007638887</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45977.935007638887</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45977.935007638887</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45977.935007638887</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45977.935007638887</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45977.935007638887</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45977.935007638887</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45977.935007638887</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45977.935007638887</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86.102947453699016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51.746130324070691</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29.273896527774923</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9.0864081018517027</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0.42020439814950805</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45977.935007638887</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45977.935007638887</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45977.935007638887</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45977.935007638887</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45977.935007638887</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45977.935007638887</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45977.935007638887</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45977.935007638887</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45977.935007638887</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45977.935007638887</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45977.935007638887</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45977.935007638887</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45977.935007638887</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45977.935007638887</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45977.935007638887</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45977.935007638887</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45977.935007638887</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45977.935007638887</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45977.935007638887</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45977.935007638887</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45977.935007638887</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45977.935007638887</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45977.935007638887</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45977.935007638887</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45977.935007638887</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45977.935007638887</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45977.935007638887</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45977.935007638887</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45977.935007638887</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45977.935007638887</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45977.935007638887</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45977.935007638887</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45977.935007638887</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45977.935007638887</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45977.935007638887</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45977.935007638887</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45977.935007638887</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45977.935007638887</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45977.935007638887</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45977.935007638887</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45977.935007638887</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45977.935007638887</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45977.935007638887</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45977.935007638887</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45977.935007638887</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45977.935007638887</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45977.935007638887</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45977.935007638887</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45977.935007638887</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45977.935007638887</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45977.935007638887</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45977.935007638887</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45977.935007638887</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45977.935007638887</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45977.935007638887</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45977.935007638887</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45977.935007638887</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45977.935007638887</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45977.935007638887</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45977.935007638887</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45977.935007638887</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45977.935007638887</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45977.935007638887</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45977.935007638887</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45977.935007638887</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45977.935007638887</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45977.935007638887</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45977.935007638887</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45977.935007638887</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45977.935007638887</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45977.935007638887</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45977.935007638887</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45977.935007638887</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45977.935007638887</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45977.935007638887</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45977.935007638887</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45977.935007638887</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45977.935007638887</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45977.935007638887</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45977.935007638887</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45977.935007638887</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45977.935007638887</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45977.935007638887</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45977.935007638887</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45977.935007638887</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45977.935007638887</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45977.935007638887</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45977.935007638887</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45977.935007638887</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45977.935007638887</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45977.935007638887</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45977.935007638887</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45977.935007638887</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45977.935007638887</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45977.935007638887</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45977.935007638887</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45977.935007638887</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45977.935007638887</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45977.935007638887</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45977.935007638887</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45977.935007638887</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45977.935007638887</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45977.935007638887</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45977.935007638887</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45977.935007638887</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45977.935007638887</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45977.935007638887</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45977.935007638887</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45977.935007638887</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45977.935007638887</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45977.935007638887</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45977.935007638887</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45977.935007638887</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45977.935007638887</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45977.935007638887</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45977.935007638887</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45977.935007638887</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45977.935007638887</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45977.935007638887</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45977.935007638887</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45977.935007638887</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45977.935007638887</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45977.935007638887</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45977.935007638887</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45977.935007638887</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45977.935007638887</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45977.935007638887</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45977.935007638887</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45977.935007638887</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45977.935007638887</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45977.935007638887</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45977.935007638887</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45977.935007638887</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45977.935007638887</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45977.935007638887</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45977.935007638887</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45977.935007638887</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45977.935007638887</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45977.935007638887</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45977.935007638887</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45977.935007638887</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45977.935007638887</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45977.935007638887</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45977.935007638887</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45977.935007638887</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45977.935007638887</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45977.935007638887</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45977.935007638887</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45977.935007638887</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45977.935007638887</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45977.935007638887</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45977.935007638887</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45977.935007638887</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45977.935007638887</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45977.935007638887</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45977.935007638887</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45977.935007638887</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45977.935007638887</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45977.935007638887</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45977.935007638887</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45977.935007638887</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45977.935007638887</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45977.935007638887</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45977.935007638887</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0.10947523148206528</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2</v>
      </c>
      <c r="D3" s="142" t="s">
        <v>31701</v>
      </c>
      <c r="E3" s="110" t="s">
        <v>39100</v>
      </c>
      <c r="F3" s="144">
        <v>45977.885000000002</v>
      </c>
      <c r="G3" s="105">
        <f t="shared" ca="1" si="0"/>
        <v>5.0007638885290362E-2</v>
      </c>
      <c r="H3" s="124">
        <v>45977.915486111109</v>
      </c>
      <c r="I3" s="122" t="str">
        <f>IFERROR(VLOOKUP(D3,DB!A:F,6,0),"")</f>
        <v>SCECO</v>
      </c>
      <c r="J3" s="122" t="str">
        <f>IFERROR(VLOOKUP(D3,DB!A:G,7,0),"")</f>
        <v>Good</v>
      </c>
      <c r="K3" s="125" t="s">
        <v>39124</v>
      </c>
      <c r="L3" s="126" t="str">
        <f>IFERROR(VLOOKUP(D3,DB!A:I,9,0),"")</f>
        <v>Latis</v>
      </c>
    </row>
    <row r="4" spans="1:16382" ht="31.5" customHeight="1">
      <c r="A4" s="121" t="s">
        <v>39125</v>
      </c>
      <c r="B4" s="122" t="str">
        <f>IFERROR(VLOOKUP(D4,DB!A:K,11,0),"")</f>
        <v>R6</v>
      </c>
      <c r="C4" s="123">
        <v>2</v>
      </c>
      <c r="D4" s="122" t="s">
        <v>30938</v>
      </c>
      <c r="E4" s="110" t="s">
        <v>39021</v>
      </c>
      <c r="F4" s="124">
        <v>45977.926087962966</v>
      </c>
      <c r="G4" s="105">
        <f t="shared" ca="1" si="0"/>
        <v>8.9196759217884392E-3</v>
      </c>
      <c r="H4" s="124">
        <v>45977.917743055557</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45977.935007638887</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45977.935007638887</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45977.935007638887</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45977.935007638887</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45977.935007638887</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45977.935007638887</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45977.935007638887</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45977.935007638887</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45977.935007638887</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45977.935007638887</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45977.935007638887</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45977.935007638887</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45977.935007638887</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45977.935007638887</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45977.935007638887</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45977.935007638887</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45977.935007638887</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45977.935007638887</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45977.935007638887</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45977.935007638887</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45977.935007638887</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45977.935007638887</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45977.935007638887</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45977.935007638887</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45977.935007638887</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45977.935007638887</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45977.935007638887</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45977.935007638887</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45977.935007638887</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45977.935007638887</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45977.935007638887</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45977.935007638887</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45977.935007638887</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45977.935007638887</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45977.935007638887</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45977.935007638887</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45977.935007638887</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45977.935007638887</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45977.935007638887</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45977.935007638887</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45977.935007638887</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45977.935007638887</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45977.935007638887</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45977.935007638887</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45977.935007638887</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45977.935007638887</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45977.935007638887</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45977.935007638887</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45977.935007638887</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45977.935007638887</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45977.935007638887</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45977.935007638887</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45977.935007638887</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45977.935007638887</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45977.935007638887</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45977.935007638887</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45977.935007638887</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45977.935007638887</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45977.935007638887</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45977.935007638887</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45977.935007638887</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45977.935007638887</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45977.935007638887</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45977.935007638887</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45977.935007638887</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45977.935007638887</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45977.935007638887</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45977.935007638887</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45977.935007638887</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45977.935007638887</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45977.935007638887</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45977.935007638887</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45977.935007638887</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45977.935007638887</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45977.935007638887</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45977.935007638887</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45977.935007638887</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45977.935007638887</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45977.935007638887</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45977.935007638887</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45977.935007638887</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45977.935007638887</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45977.935007638887</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45977.935007638887</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45977.935007638887</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45977.935007638887</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45977.935007638887</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45977.935007638887</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45977.935007638887</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45977.935007638887</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45977.935007638887</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45977.935007638887</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45977.935007638887</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45977.935007638887</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45977.935007638887</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2025-11-16T19:28:24Z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